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721" activeTab="3"/>
  </bookViews>
  <sheets>
    <sheet name="ВсОШ" sheetId="9" r:id="rId1"/>
    <sheet name="Конкурсы" sheetId="8" r:id="rId2"/>
    <sheet name="Очные конкурсы" sheetId="12" r:id="rId3"/>
    <sheet name="Статистика конкурсы" sheetId="15" r:id="rId4"/>
    <sheet name="УТС" sheetId="10" r:id="rId5"/>
    <sheet name="Науч.общ-ва" sheetId="11" r:id="rId6"/>
    <sheet name="Поддержка" sheetId="13" r:id="rId7"/>
    <sheet name="ВУЗы" sheetId="5" r:id="rId8"/>
    <sheet name="ВУЗы2" sheetId="14" r:id="rId9"/>
  </sheets>
  <calcPr calcId="124519"/>
</workbook>
</file>

<file path=xl/calcChain.xml><?xml version="1.0" encoding="utf-8"?>
<calcChain xmlns="http://schemas.openxmlformats.org/spreadsheetml/2006/main">
  <c r="J19" i="9"/>
  <c r="F6" i="15"/>
  <c r="BR31" i="9"/>
  <c r="BR8"/>
  <c r="BR9"/>
  <c r="BR10"/>
  <c r="BR11"/>
  <c r="BR12"/>
  <c r="BR13"/>
  <c r="BR14"/>
  <c r="BR15"/>
  <c r="BR16"/>
  <c r="BR17"/>
  <c r="BR18"/>
  <c r="BR19"/>
  <c r="BR20"/>
  <c r="BR21"/>
  <c r="BR22"/>
  <c r="BR23"/>
  <c r="BR24"/>
  <c r="BR25"/>
  <c r="BR26"/>
  <c r="BR27"/>
  <c r="BR28"/>
  <c r="BR29"/>
  <c r="BR7"/>
  <c r="BL31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7"/>
  <c r="BF31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7"/>
  <c r="AZ31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7"/>
  <c r="AR31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7"/>
  <c r="AJ31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7"/>
  <c r="AB31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7"/>
  <c r="S31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7"/>
  <c r="C30"/>
  <c r="D30"/>
  <c r="E30"/>
  <c r="F30"/>
  <c r="G30"/>
  <c r="H30"/>
  <c r="I30"/>
  <c r="K30"/>
  <c r="L30"/>
  <c r="M30"/>
  <c r="N30"/>
  <c r="O30"/>
  <c r="P30"/>
  <c r="Q30"/>
  <c r="R30"/>
  <c r="T30"/>
  <c r="U30"/>
  <c r="V30"/>
  <c r="W30"/>
  <c r="X30"/>
  <c r="Y30"/>
  <c r="Z30"/>
  <c r="AA30"/>
  <c r="AC30"/>
  <c r="AD30"/>
  <c r="AE30"/>
  <c r="AF30"/>
  <c r="AG30"/>
  <c r="AH30"/>
  <c r="AI30"/>
  <c r="AJ30"/>
  <c r="AK30"/>
  <c r="AL30"/>
  <c r="AM30"/>
  <c r="AN30"/>
  <c r="AO30"/>
  <c r="AP30"/>
  <c r="AQ30"/>
  <c r="AS30"/>
  <c r="AT30"/>
  <c r="AU30"/>
  <c r="AV30"/>
  <c r="AW30"/>
  <c r="AX30"/>
  <c r="AY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W30"/>
  <c r="BX30"/>
  <c r="BY30"/>
  <c r="CA30"/>
  <c r="CB30"/>
  <c r="CC30"/>
  <c r="CE30"/>
  <c r="CF30"/>
  <c r="CG30"/>
  <c r="CI30"/>
  <c r="CJ30"/>
  <c r="CK30"/>
  <c r="CM30"/>
  <c r="CN30"/>
  <c r="CO30"/>
  <c r="B30"/>
  <c r="J8"/>
  <c r="J9"/>
  <c r="J10"/>
  <c r="J11"/>
  <c r="J12"/>
  <c r="J13"/>
  <c r="J14"/>
  <c r="J15"/>
  <c r="J16"/>
  <c r="J17"/>
  <c r="J18"/>
  <c r="J20"/>
  <c r="J21"/>
  <c r="J22"/>
  <c r="J23"/>
  <c r="J24"/>
  <c r="J25"/>
  <c r="J26"/>
  <c r="J27"/>
  <c r="J28"/>
  <c r="J29"/>
  <c r="J31"/>
  <c r="J7"/>
  <c r="F8" i="15"/>
  <c r="F7"/>
  <c r="F5"/>
  <c r="F4"/>
  <c r="CP31" i="9"/>
  <c r="CL31"/>
  <c r="CH31"/>
  <c r="CD31"/>
  <c r="BZ31"/>
  <c r="BV31"/>
  <c r="CP8"/>
  <c r="CP9"/>
  <c r="CP10"/>
  <c r="CP11"/>
  <c r="CP12"/>
  <c r="CP13"/>
  <c r="CP14"/>
  <c r="CP15"/>
  <c r="CP16"/>
  <c r="CP17"/>
  <c r="CP18"/>
  <c r="CP19"/>
  <c r="CP20"/>
  <c r="CP21"/>
  <c r="CP22"/>
  <c r="CP23"/>
  <c r="CP24"/>
  <c r="CP25"/>
  <c r="CP26"/>
  <c r="CP27"/>
  <c r="CP28"/>
  <c r="CP29"/>
  <c r="CL8"/>
  <c r="CL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H8"/>
  <c r="CH9"/>
  <c r="CH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D8"/>
  <c r="CD9"/>
  <c r="CD10"/>
  <c r="CD11"/>
  <c r="CD12"/>
  <c r="CD13"/>
  <c r="CD14"/>
  <c r="CD15"/>
  <c r="CD16"/>
  <c r="CD17"/>
  <c r="CD18"/>
  <c r="CD19"/>
  <c r="CD20"/>
  <c r="CD21"/>
  <c r="CD22"/>
  <c r="CD23"/>
  <c r="CD24"/>
  <c r="CD25"/>
  <c r="CD26"/>
  <c r="CD27"/>
  <c r="CD28"/>
  <c r="CD29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7"/>
  <c r="CP7"/>
  <c r="CL7"/>
  <c r="CH7"/>
  <c r="CD7"/>
  <c r="BZ7"/>
  <c r="CL30" l="1"/>
  <c r="CH30"/>
  <c r="BZ30"/>
  <c r="CD30"/>
  <c r="BV30"/>
  <c r="AZ30"/>
  <c r="AR30"/>
  <c r="J30"/>
  <c r="AB30"/>
  <c r="S30"/>
  <c r="CP30"/>
</calcChain>
</file>

<file path=xl/sharedStrings.xml><?xml version="1.0" encoding="utf-8"?>
<sst xmlns="http://schemas.openxmlformats.org/spreadsheetml/2006/main" count="387" uniqueCount="213">
  <si>
    <t>№ п/п</t>
  </si>
  <si>
    <t>Астрономия</t>
  </si>
  <si>
    <t>Биология</t>
  </si>
  <si>
    <t>География</t>
  </si>
  <si>
    <t>Информатика</t>
  </si>
  <si>
    <t>Искусство (МХК)</t>
  </si>
  <si>
    <t>История</t>
  </si>
  <si>
    <t>Литература</t>
  </si>
  <si>
    <t>Математика</t>
  </si>
  <si>
    <t>Немецкий язык</t>
  </si>
  <si>
    <t>ОБЖ</t>
  </si>
  <si>
    <t>Право</t>
  </si>
  <si>
    <t>Русский язык</t>
  </si>
  <si>
    <t>Технология</t>
  </si>
  <si>
    <t>Физика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</si>
  <si>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</si>
  <si>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</si>
  <si>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</si>
  <si>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</si>
  <si>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</si>
  <si>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9 кл.</t>
  </si>
  <si>
    <t>10 кл.</t>
  </si>
  <si>
    <t>11 кл.</t>
  </si>
  <si>
    <t>Региональный этап</t>
  </si>
  <si>
    <t>Всероссийский этап</t>
  </si>
  <si>
    <t>Муниципальный этап</t>
  </si>
  <si>
    <t>Количество учащихся</t>
  </si>
  <si>
    <t xml:space="preserve">Учреждения дополнительного образования </t>
  </si>
  <si>
    <t>Общеобразовательные организации</t>
  </si>
  <si>
    <t>1.</t>
  </si>
  <si>
    <t>Естественноннаучное направление</t>
  </si>
  <si>
    <t>2.</t>
  </si>
  <si>
    <t>Гумманитарное направление</t>
  </si>
  <si>
    <t>3.</t>
  </si>
  <si>
    <t xml:space="preserve">Число научных обществ </t>
  </si>
  <si>
    <t>Название ВУЗа</t>
  </si>
  <si>
    <t>Количество  участников</t>
  </si>
  <si>
    <t>Всеросийский конкурс сочинений</t>
  </si>
  <si>
    <t>УТС</t>
  </si>
  <si>
    <t>ЛПШ</t>
  </si>
  <si>
    <t>УП</t>
  </si>
  <si>
    <t xml:space="preserve">Мониторинг участия школьников в конференциях и конкурсах </t>
  </si>
  <si>
    <t xml:space="preserve"> Международный этап</t>
  </si>
  <si>
    <t>всего участников</t>
  </si>
  <si>
    <t>победителей</t>
  </si>
  <si>
    <t>призеров</t>
  </si>
  <si>
    <t xml:space="preserve"> всего участников</t>
  </si>
  <si>
    <t>итого</t>
  </si>
  <si>
    <t>Английский язык</t>
  </si>
  <si>
    <t>Физическая культура</t>
  </si>
  <si>
    <t xml:space="preserve">Мониторинг участия школьников в Учебно-тренировочных сборах (УТС), </t>
  </si>
  <si>
    <t xml:space="preserve">Летней профильной школе (ЛПШ), Дистанционной школе "Умное поколение"(УП), </t>
  </si>
  <si>
    <t>региональные</t>
  </si>
  <si>
    <t>всероссийские</t>
  </si>
  <si>
    <t>Число научных обществ</t>
  </si>
  <si>
    <t>Художественно-эстетическое направление</t>
  </si>
  <si>
    <t xml:space="preserve">Мониторинг  организации исследовательской </t>
  </si>
  <si>
    <t>деятельности обучающихся</t>
  </si>
  <si>
    <t>Мониторинг участия  во всероссийской олимпиаде школьников</t>
  </si>
  <si>
    <t xml:space="preserve">Мониторинг участия школьников в иных ОЧНЫХ конференциях и конкурсах </t>
  </si>
  <si>
    <t>Обществознание</t>
  </si>
  <si>
    <t>Китайский язык</t>
  </si>
  <si>
    <t>Испанский язык</t>
  </si>
  <si>
    <t>Школьный этап</t>
  </si>
  <si>
    <t>муниципальные</t>
  </si>
  <si>
    <t>постоянно действующих семинарах (ПДС)</t>
  </si>
  <si>
    <t>ПДС</t>
  </si>
  <si>
    <t>Предмет</t>
  </si>
  <si>
    <t>Направления</t>
  </si>
  <si>
    <t>Конкурсы и олимпиады, проведённые совместно с ВУЗами в 2016-2017 уч.г.</t>
  </si>
  <si>
    <t>Количество  победителей</t>
  </si>
  <si>
    <t>Количество  призеров</t>
  </si>
  <si>
    <t>Адресная поддержка одаренных детей</t>
  </si>
  <si>
    <t>Общая сумма поощрений</t>
  </si>
  <si>
    <t>Взаимодействие с учреждениями высшего профессионального образования</t>
  </si>
  <si>
    <t>Мероприятие</t>
  </si>
  <si>
    <t>4.</t>
  </si>
  <si>
    <t>Приложение №8</t>
  </si>
  <si>
    <t>Итого</t>
  </si>
  <si>
    <r>
      <t xml:space="preserve">Всероссийский открытый конкурс научно-исследовательских и творческих работ молодѐжи </t>
    </r>
    <r>
      <rPr>
        <b/>
        <sz val="10"/>
        <color theme="1"/>
        <rFont val="Times New Roman"/>
        <family val="1"/>
        <charset val="204"/>
      </rPr>
      <t>«Меня оценят в XXI веке»</t>
    </r>
  </si>
  <si>
    <r>
      <t xml:space="preserve">Всероссийский  детский  конкурс  научно-исследовательских  и  творческих работ </t>
    </r>
    <r>
      <rPr>
        <b/>
        <sz val="10"/>
        <color theme="1"/>
        <rFont val="Times New Roman"/>
        <family val="1"/>
        <charset val="204"/>
      </rPr>
      <t>«Первые шаги в науке»</t>
    </r>
  </si>
  <si>
    <r>
      <t>Всероссийский конкурс исследовательских работ и творческих проектов дошкольников и младших школьников «</t>
    </r>
    <r>
      <rPr>
        <b/>
        <sz val="10"/>
        <color theme="1"/>
        <rFont val="Times New Roman"/>
        <family val="1"/>
        <charset val="204"/>
      </rPr>
      <t>Я - исследователь»</t>
    </r>
  </si>
  <si>
    <r>
      <t xml:space="preserve">Всероссийский форум научной молодежи </t>
    </r>
    <r>
      <rPr>
        <b/>
        <sz val="10"/>
        <color theme="1"/>
        <rFont val="Times New Roman"/>
        <family val="1"/>
        <charset val="204"/>
      </rPr>
      <t>«Шаг в будущее»</t>
    </r>
  </si>
  <si>
    <r>
      <t xml:space="preserve">Всероссийский конкурс юных чтецов </t>
    </r>
    <r>
      <rPr>
        <b/>
        <sz val="10"/>
        <color theme="1"/>
        <rFont val="Times New Roman"/>
        <family val="1"/>
        <charset val="204"/>
      </rPr>
      <t>«Живая классика»</t>
    </r>
  </si>
  <si>
    <r>
      <t xml:space="preserve">Региональный конкурс </t>
    </r>
    <r>
      <rPr>
        <b/>
        <sz val="10"/>
        <color theme="1"/>
        <rFont val="Times New Roman"/>
        <family val="1"/>
        <charset val="204"/>
      </rPr>
      <t>«Мир науки глазами детей»</t>
    </r>
  </si>
  <si>
    <r>
      <t xml:space="preserve"> Всероссийский конкурс молодёжи образовательных и научных организаций на лучшую работу </t>
    </r>
    <r>
      <rPr>
        <b/>
        <sz val="10"/>
        <color theme="1"/>
        <rFont val="Times New Roman"/>
        <family val="1"/>
        <charset val="204"/>
      </rPr>
      <t>«Моя законотворческая инициатива»</t>
    </r>
  </si>
  <si>
    <r>
      <t xml:space="preserve">Открытая всероссийская интеллектуальная олимпиада </t>
    </r>
    <r>
      <rPr>
        <b/>
        <sz val="10"/>
        <color theme="1"/>
        <rFont val="Times New Roman"/>
        <family val="1"/>
        <charset val="204"/>
      </rPr>
      <t>«Наше наследие»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</si>
  <si>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Областная олимпиада (конкурс) школьников общеобразовательных учреждений Белгородской области по </t>
    </r>
    <r>
      <rPr>
        <b/>
        <sz val="10"/>
        <color theme="1"/>
        <rFont val="Times New Roman"/>
        <family val="1"/>
        <charset val="204"/>
      </rPr>
      <t>пенсионному законодательству</t>
    </r>
    <r>
      <rPr>
        <sz val="10"/>
        <color theme="1"/>
        <rFont val="Times New Roman"/>
        <family val="1"/>
        <charset val="204"/>
      </rPr>
      <t xml:space="preserve"> Российской Федерации</t>
    </r>
  </si>
  <si>
    <r>
      <t xml:space="preserve">Международная олимпиада школьников Союзного государства </t>
    </r>
    <r>
      <rPr>
        <b/>
        <sz val="10"/>
        <color theme="1"/>
        <rFont val="Times New Roman"/>
        <family val="1"/>
        <charset val="204"/>
      </rPr>
      <t>«Россия и Беларусь: историческая и духовная общность»</t>
    </r>
  </si>
  <si>
    <r>
      <t>Симпозиума научно-исследовательских проектов обучающихся</t>
    </r>
    <r>
      <rPr>
        <b/>
        <sz val="10"/>
        <color theme="1"/>
        <rFont val="Times New Roman"/>
        <family val="1"/>
        <charset val="204"/>
      </rPr>
      <t xml:space="preserve"> «Мои исследования – родному краю»</t>
    </r>
  </si>
  <si>
    <r>
      <t xml:space="preserve"> Всероссийский конкурс учебно-исследовательских экологических  проектов </t>
    </r>
    <r>
      <rPr>
        <b/>
        <sz val="10"/>
        <color theme="1"/>
        <rFont val="Times New Roman"/>
        <family val="1"/>
        <charset val="204"/>
      </rPr>
      <t>«Человек на Земле»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</si>
  <si>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Региональный конкурс </t>
    </r>
    <r>
      <rPr>
        <b/>
        <sz val="10"/>
        <color theme="1"/>
        <rFont val="Times New Roman"/>
        <family val="1"/>
        <charset val="204"/>
      </rPr>
      <t>исследовательских и проектных работ</t>
    </r>
    <r>
      <rPr>
        <sz val="10"/>
        <color theme="1"/>
        <rFont val="Times New Roman"/>
        <family val="1"/>
        <charset val="204"/>
      </rPr>
      <t xml:space="preserve"> школьников</t>
    </r>
  </si>
  <si>
    <r>
      <t>Региональный комплекс интеллектуальных игр «</t>
    </r>
    <r>
      <rPr>
        <b/>
        <sz val="10"/>
        <color theme="1"/>
        <rFont val="Times New Roman"/>
        <family val="1"/>
        <charset val="204"/>
      </rPr>
      <t>Эрудит Белогорья»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(количество человек)</t>
    </r>
  </si>
  <si>
    <t>Приложение №2</t>
  </si>
  <si>
    <t>Названия конкурсов</t>
  </si>
  <si>
    <t>Название конкурса</t>
  </si>
  <si>
    <t>Приложение №3</t>
  </si>
  <si>
    <t>Общие итоги</t>
  </si>
  <si>
    <t>Количество обучающихся по программам общего образования , участвующих в олимпиадах, конкурсах различного уровня</t>
  </si>
  <si>
    <t>Количество обучающихся  в школе с 1 по 11 класс</t>
  </si>
  <si>
    <t>Уровень конкурсных мероприятий</t>
  </si>
  <si>
    <t>Количество обучающихся, принявших участие в ОЧНЫХ конкурсных мероприятиях</t>
  </si>
  <si>
    <t>Количество обучающихся, принявших участие в ЗАОЧНЫХ, дистанционных конкурсных мероприятиях</t>
  </si>
  <si>
    <t>Школьный</t>
  </si>
  <si>
    <t>Муниципальный</t>
  </si>
  <si>
    <t>Региональный</t>
  </si>
  <si>
    <t>Всероссийский</t>
  </si>
  <si>
    <t>Международный</t>
  </si>
  <si>
    <t>Общее количество обучающихся, принявших участие в  конкурсных мероприятиях</t>
  </si>
  <si>
    <t>Доля обучающихся, принявших участие в конкурсных мероприятиях  от общей численности школьников</t>
  </si>
  <si>
    <t>Приложение №4</t>
  </si>
  <si>
    <t>Вводить только числовые значения! В ячейки, выделенные цветом, данные не вводить, считает автоматически!</t>
  </si>
  <si>
    <t>Приложение №1</t>
  </si>
  <si>
    <t>Приложение №5</t>
  </si>
  <si>
    <t>Приложение №7</t>
  </si>
  <si>
    <t>Приложение №6</t>
  </si>
  <si>
    <t>Приложение №9</t>
  </si>
  <si>
    <t>8 кл.</t>
  </si>
  <si>
    <t>7 кл.</t>
  </si>
  <si>
    <t>6 кл.</t>
  </si>
  <si>
    <t>5 кл.</t>
  </si>
  <si>
    <t>4 кл.</t>
  </si>
  <si>
    <t xml:space="preserve">Название мероприятия  </t>
  </si>
  <si>
    <t>Вводятся только числовые значения!!! В олимпиаде, где рейтинг подводился среди нескольких параллелей, считать по классам, ячейки не объединять . В полях "Итого", выделенных цветом, вносить данные не нужно, считает автоматически! При отсутсвии данных в ячейке ОБЯЗАТЕЛЬНО ставить - 0.</t>
  </si>
  <si>
    <t>Вводятся только числовые значения. При отсутствии данных в ячейке ОБЯЗАТЕЛЬНО ставить - 0.</t>
  </si>
  <si>
    <t>Количество обучающихся, включенных в государственную ситему выявления, развития и адресной поддержки</t>
  </si>
  <si>
    <r>
      <t xml:space="preserve">Виды государственного поощрения </t>
    </r>
    <r>
      <rPr>
        <b/>
        <i/>
        <sz val="9"/>
        <color theme="1"/>
        <rFont val="Times New Roman"/>
        <family val="1"/>
        <charset val="204"/>
      </rPr>
      <t>(премии, стипендии, гранты и др.)</t>
    </r>
  </si>
  <si>
    <r>
      <t xml:space="preserve">Виды негосударственного  поощрения </t>
    </r>
    <r>
      <rPr>
        <i/>
        <sz val="9"/>
        <color theme="1"/>
        <rFont val="Times New Roman"/>
        <family val="1"/>
        <charset val="204"/>
      </rPr>
      <t>(в рамках проектов государственно-частного партнерства: материальные вознаграждения одаренных детей от спонсоров, партнеров, меценатов и т.д.)</t>
    </r>
  </si>
  <si>
    <r>
      <t xml:space="preserve">Конкурс для обучающихся общеобразовательных учреждений Белгородской области по электробезопасности и энергоэффективности </t>
    </r>
    <r>
      <rPr>
        <b/>
        <sz val="10"/>
        <color theme="1"/>
        <rFont val="Times New Roman"/>
        <family val="1"/>
        <charset val="204"/>
      </rPr>
      <t>«Энергия и человек»</t>
    </r>
  </si>
  <si>
    <t>Количество обучающихся , получиших адресную  поддержку в рамках государственно-частного партнерства</t>
  </si>
  <si>
    <t>Турнир по шашкам</t>
  </si>
  <si>
    <t>А ну-ка, парни</t>
  </si>
  <si>
    <t>Соревнования по мини-футболу</t>
  </si>
  <si>
    <t>Соревнования по настольному теннису</t>
  </si>
  <si>
    <t>Соревнования по гимнастике</t>
  </si>
  <si>
    <t>Районный кросс на призы газеты "Родной край"</t>
  </si>
  <si>
    <t>Районные соревнования по русской лапте</t>
  </si>
  <si>
    <t>Муниципальный конкурс "Юные исследователи окружающей среды"</t>
  </si>
  <si>
    <t>Областной фестиваль науки</t>
  </si>
  <si>
    <t>Муниципальный конкурс "Моя малая Родина: природа, культура, этнос"</t>
  </si>
  <si>
    <t>"Защити озоновый слой и климат Земли"</t>
  </si>
  <si>
    <t>Региональный конкурс проектов по 3D-моделированию"</t>
  </si>
  <si>
    <t>Региональная олимпиада по 3D-моделированию.</t>
  </si>
  <si>
    <t>Конкурс "Неопалимая купина"</t>
  </si>
  <si>
    <t>Областной конкурс творческих работ для школьников по иностранному языку "Шире круг" (Friendly Circle)</t>
  </si>
  <si>
    <t>"Мы - белгородцы: Думай! Решай! Действуй!"</t>
  </si>
  <si>
    <t>Районный интеллектуальный турнир "Что? Где? Когда?"</t>
  </si>
  <si>
    <t xml:space="preserve"> Конкурс-фестиваль юных инспекторов дорожного движения "Безопасное колесо"</t>
  </si>
  <si>
    <t>Интеллектуальная игра "Эрудит"</t>
  </si>
  <si>
    <t>Районный конкурс-игра "Знаток православной культуры"</t>
  </si>
  <si>
    <t>Районный конкурс "Вифлеемская звезда"</t>
  </si>
  <si>
    <t>Районный конкурс художественного слова "Мой край - родная Белгородчина"</t>
  </si>
  <si>
    <t>БГТУ им. В.Г. Шухова</t>
  </si>
  <si>
    <t>1. Конкурс "Мы - белгородцы: Думай! Решай! Действуй!</t>
  </si>
  <si>
    <t>НИУ "БелГУ"</t>
  </si>
  <si>
    <t>1. Олимпиада для обучающихся, планирующих освоить педагогическую профессию</t>
  </si>
  <si>
    <t>Функционирование агрокласса на базе БелГАУ им. В.Я. Горина</t>
  </si>
  <si>
    <t>Функционирование летней, осенней школы НИУ "БелГУ"</t>
  </si>
  <si>
    <t>Обновление договора с БГТУ им. В.Г. Шухова о сотрудничесве</t>
  </si>
  <si>
    <t>Занятия с одарёнными и мотивированными на инженерные профессии обучающимися 9-11 классов  по физике и химии на базе БГТУ им. В.Г. Шухова</t>
  </si>
  <si>
    <t>Профориентационные экскурсии для обучающихся 8-11 классов в БГТУ им. В.Г Шухова</t>
  </si>
  <si>
    <t xml:space="preserve">Обучение по специальным программам по математике, физике, информатике, биологии, выпускники получили сертификаты </t>
  </si>
  <si>
    <t>Рост заинтересованности у обучающихся инженерными профессиями</t>
  </si>
  <si>
    <t>Знакомство обучающихся с Вузом, инженерными профессиями</t>
  </si>
  <si>
    <t>Конкурс художественного чтения «Здесь моя тяга земная…»</t>
  </si>
  <si>
    <t>Конкурс фольклорно-этнографических коллективов «Белгородчина заповедная»</t>
  </si>
  <si>
    <t>Конкурс «Вифлеемская звезда»</t>
  </si>
  <si>
    <t>Конкурс патриотической песни «Я люблю тебя, Россия!»</t>
  </si>
  <si>
    <t>Конкурс юных вокалистов «Музыкальный калейдоскоп Белгородчины»</t>
  </si>
  <si>
    <t>Фестиваль школьных хоров</t>
  </si>
  <si>
    <t>X Всероссийский фестиваль творчества кадет «Юные таланты Отчизны»</t>
  </si>
  <si>
    <t xml:space="preserve"> Конкурс детских фильмов и фотографий «Зеркало природы», посвященный Году экологии в России</t>
  </si>
  <si>
    <t xml:space="preserve"> Конкурс «Защити озоновый слой и климат Земли»</t>
  </si>
  <si>
    <t xml:space="preserve">  Всероссийский конкурс «Моя малая Родина: природа, культура, этнос»</t>
  </si>
  <si>
    <t xml:space="preserve"> Выставка–конкурс новогодних букетов и композиций «Зимняя фантазия», посвященная Году экологии в России</t>
  </si>
  <si>
    <t xml:space="preserve"> Всероссийская акция «Голубая лента», посвященной Году экологии в России</t>
  </si>
  <si>
    <t xml:space="preserve"> Выставка выгоночных цветочно-декоративных растений, посвященная Году экологии в России</t>
  </si>
  <si>
    <t xml:space="preserve"> Выставка детского творчества «Родной природы красота», посвященная Году экологии в России</t>
  </si>
  <si>
    <t xml:space="preserve">  Всероссийский детский экологического форума «Зеленая планета 2017»</t>
  </si>
  <si>
    <t xml:space="preserve"> Природоохранная операция «Первоцвет», посвященная Году экологии в России</t>
  </si>
  <si>
    <t xml:space="preserve"> Природоохранная экологическая акция «Земля - наш дом», посвященная Году экологии в России</t>
  </si>
  <si>
    <t xml:space="preserve"> Природоохранная акция «Птицы - наши друзья», посвященная Году экологии в России</t>
  </si>
  <si>
    <t xml:space="preserve"> Природоохранная акция «Алая гвоздика»</t>
  </si>
  <si>
    <t>Региональный этап Всероссийского слета юных лесоводов, посвященный Году экологии в России</t>
  </si>
  <si>
    <t>Премия В.Г. Шухова</t>
  </si>
  <si>
    <t>Стипендия главы администрации детям, обучающимся в муниципальных общеобразовательных учреждениях Грайворонского района</t>
  </si>
  <si>
    <t>Премия ко Дню района</t>
  </si>
  <si>
    <t>Премия  одаренным выпускникам-студентам -отличникам</t>
  </si>
  <si>
    <t>Встречи и учебные занятия с преподавательским составом БелГАУ им.В.Я.Горина</t>
  </si>
  <si>
    <t>Вознаграждение одаренным детям спонсором школы, руководителем ООО "Козинское" Харченко Л.И.</t>
  </si>
  <si>
    <t>Вручение премии им .А.Я. Волобуева учащимся за отличные успехи в обучении и активное участие в конкурсах спонсорами школы ООО "Агроинвест" и ИП "Ванина"</t>
  </si>
  <si>
    <t>Начальник управления образования</t>
  </si>
  <si>
    <t>С.Бережная</t>
  </si>
  <si>
    <t>Увеличение количества баллов у выпускников по результатам ЕГЭ по  предметам</t>
  </si>
  <si>
    <t>Профориентационное направление в рамках проекта "Школа юного эффективного управленца"</t>
  </si>
  <si>
    <t>Участие в олимпиадах "Будущие исследователи- будущее науки", "САММАТ"</t>
  </si>
  <si>
    <t>Участие в празднике "День факультета математики и естественнонаучного образования"</t>
  </si>
  <si>
    <t>Дополнительные занятия по элективным курсам «Практическая биология», «Прикладная физика», «Введение в специальности университета», «Научно-исследовательская работа», выпускники порлучили сертификаты обучающихся агрокласса</t>
  </si>
  <si>
    <t xml:space="preserve">Увеличение  количества  одаренных обучающихся </t>
  </si>
  <si>
    <t xml:space="preserve">Начальник управления образования </t>
  </si>
  <si>
    <t xml:space="preserve">С.Бережная </t>
  </si>
  <si>
    <t>Олимпиада по школьному краеведению</t>
  </si>
  <si>
    <t>Ученик года</t>
  </si>
  <si>
    <t>Интеллектуальная игра "Дебаты"</t>
  </si>
  <si>
    <t>Конкурс "Мир науки глазами"</t>
  </si>
  <si>
    <t>C.Бережная</t>
  </si>
  <si>
    <t>Зимнее многоборье в зачет 27Спартакиады</t>
  </si>
  <si>
    <t>Гиревой спорт  в зачет 27Спартакиады</t>
  </si>
  <si>
    <t>Сревнования по шахматам в зачет 27Спартакиады</t>
  </si>
  <si>
    <t>Соревнования по легкой атлетике в зчет 27 Спартакиады</t>
  </si>
  <si>
    <t>Соревнования по баскетболу в зачёт 27 Спартакиады</t>
  </si>
  <si>
    <t>Соревнования по волейболу в зачёт 27 Спартакиады</t>
  </si>
  <si>
    <t>Соревнования по гимнастике в зачет 27 Спартакиады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</si>
</sst>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3"/>
      <color theme="10"/>
      <name val="Calibri"/>
      <family val="2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309">
    <xf numFmtId="0" fontId="0" fillId="0" borderId="0" xfId="0"/>
    <xf numFmtId="0" fontId="6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/>
    <xf numFmtId="0" fontId="13" fillId="0" borderId="0" xfId="0" applyFont="1" applyAlignment="1"/>
    <xf numFmtId="0" fontId="10" fillId="0" borderId="8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0" xfId="0" applyFont="1" applyAlignment="1"/>
    <xf numFmtId="0" fontId="12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23" xfId="0" applyFont="1" applyBorder="1" applyAlignment="1" applyProtection="1">
      <alignment horizontal="center" vertical="top" wrapText="1"/>
      <protection locked="0"/>
    </xf>
    <xf numFmtId="0" fontId="6" fillId="0" borderId="24" xfId="0" applyFont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  <xf numFmtId="0" fontId="6" fillId="0" borderId="25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/>
    <xf numFmtId="0" fontId="15" fillId="2" borderId="0" xfId="0" applyFont="1" applyFill="1"/>
    <xf numFmtId="0" fontId="6" fillId="0" borderId="27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/>
    <xf numFmtId="0" fontId="6" fillId="0" borderId="30" xfId="0" applyFont="1" applyBorder="1" applyAlignment="1">
      <alignment horizontal="left" vertical="top" wrapText="1"/>
    </xf>
    <xf numFmtId="0" fontId="6" fillId="0" borderId="22" xfId="0" applyFont="1" applyBorder="1" applyAlignment="1" applyProtection="1">
      <alignment horizontal="center" vertical="top" wrapText="1"/>
      <protection locked="0"/>
    </xf>
    <xf numFmtId="0" fontId="0" fillId="0" borderId="29" xfId="0" applyBorder="1" applyAlignment="1">
      <alignment wrapText="1"/>
    </xf>
    <xf numFmtId="0" fontId="1" fillId="0" borderId="27" xfId="0" applyFont="1" applyBorder="1" applyAlignment="1" applyProtection="1">
      <alignment wrapText="1"/>
      <protection locked="0"/>
    </xf>
    <xf numFmtId="0" fontId="1" fillId="0" borderId="34" xfId="0" applyFont="1" applyBorder="1" applyAlignment="1" applyProtection="1">
      <alignment wrapText="1"/>
      <protection locked="0"/>
    </xf>
    <xf numFmtId="0" fontId="6" fillId="0" borderId="36" xfId="0" applyFont="1" applyBorder="1" applyAlignment="1" applyProtection="1">
      <alignment horizontal="center" vertical="top" wrapText="1"/>
      <protection locked="0"/>
    </xf>
    <xf numFmtId="0" fontId="1" fillId="0" borderId="36" xfId="0" applyFont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0" fillId="0" borderId="0" xfId="0" applyFont="1" applyAlignment="1">
      <alignment horizontal="left"/>
    </xf>
    <xf numFmtId="0" fontId="6" fillId="0" borderId="35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textRotation="90" wrapText="1"/>
    </xf>
    <xf numFmtId="0" fontId="7" fillId="0" borderId="35" xfId="0" applyFont="1" applyBorder="1" applyAlignment="1">
      <alignment vertical="top" wrapText="1"/>
    </xf>
    <xf numFmtId="0" fontId="7" fillId="0" borderId="36" xfId="0" applyFont="1" applyBorder="1" applyAlignment="1">
      <alignment vertical="top" wrapText="1"/>
    </xf>
    <xf numFmtId="0" fontId="7" fillId="0" borderId="37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8" fillId="0" borderId="0" xfId="0" applyFont="1" applyAlignment="1"/>
    <xf numFmtId="0" fontId="7" fillId="0" borderId="5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3" borderId="37" xfId="0" applyFont="1" applyFill="1" applyBorder="1" applyAlignment="1">
      <alignment vertical="top" wrapText="1"/>
    </xf>
    <xf numFmtId="10" fontId="0" fillId="3" borderId="7" xfId="0" applyNumberFormat="1" applyFill="1" applyBorder="1"/>
    <xf numFmtId="10" fontId="0" fillId="3" borderId="16" xfId="0" applyNumberFormat="1" applyFill="1" applyBorder="1"/>
    <xf numFmtId="10" fontId="0" fillId="3" borderId="51" xfId="0" applyNumberFormat="1" applyFill="1" applyBorder="1"/>
    <xf numFmtId="0" fontId="7" fillId="0" borderId="0" xfId="0" applyFont="1" applyAlignment="1">
      <alignment horizontal="right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36" xfId="0" applyFont="1" applyFill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1" fillId="0" borderId="36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3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8" xfId="0" applyFont="1" applyBorder="1" applyAlignment="1" applyProtection="1">
      <alignment wrapText="1"/>
      <protection locked="0"/>
    </xf>
    <xf numFmtId="0" fontId="6" fillId="0" borderId="15" xfId="0" applyFont="1" applyFill="1" applyBorder="1" applyAlignment="1" applyProtection="1">
      <alignment horizontal="center" vertical="top" wrapText="1"/>
      <protection locked="0"/>
    </xf>
    <xf numFmtId="0" fontId="1" fillId="0" borderId="37" xfId="0" applyFont="1" applyBorder="1" applyAlignment="1" applyProtection="1">
      <alignment wrapText="1"/>
      <protection locked="0"/>
    </xf>
    <xf numFmtId="0" fontId="3" fillId="0" borderId="0" xfId="0" applyFont="1" applyAlignment="1"/>
    <xf numFmtId="0" fontId="7" fillId="0" borderId="0" xfId="0" applyFont="1"/>
    <xf numFmtId="0" fontId="6" fillId="0" borderId="1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2" fillId="3" borderId="30" xfId="0" applyFont="1" applyFill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23" xfId="0" applyFont="1" applyBorder="1" applyAlignment="1" applyProtection="1">
      <alignment horizontal="center" vertical="top" wrapText="1"/>
    </xf>
    <xf numFmtId="0" fontId="6" fillId="3" borderId="31" xfId="0" applyFont="1" applyFill="1" applyBorder="1" applyAlignment="1" applyProtection="1">
      <alignment horizontal="center" vertical="top" wrapText="1"/>
    </xf>
    <xf numFmtId="0" fontId="6" fillId="3" borderId="44" xfId="0" applyFont="1" applyFill="1" applyBorder="1" applyAlignment="1" applyProtection="1">
      <alignment horizontal="center" vertical="top" wrapText="1"/>
    </xf>
    <xf numFmtId="0" fontId="1" fillId="3" borderId="29" xfId="0" applyFont="1" applyFill="1" applyBorder="1" applyAlignment="1" applyProtection="1">
      <alignment wrapText="1"/>
    </xf>
    <xf numFmtId="0" fontId="6" fillId="3" borderId="29" xfId="0" applyFont="1" applyFill="1" applyBorder="1" applyAlignment="1" applyProtection="1">
      <alignment horizontal="center" vertical="top" wrapText="1"/>
    </xf>
    <xf numFmtId="0" fontId="1" fillId="3" borderId="36" xfId="0" applyFont="1" applyFill="1" applyBorder="1" applyAlignment="1" applyProtection="1">
      <alignment wrapText="1"/>
    </xf>
    <xf numFmtId="0" fontId="6" fillId="3" borderId="55" xfId="0" applyFont="1" applyFill="1" applyBorder="1" applyAlignment="1" applyProtection="1">
      <alignment horizontal="center" vertical="top" wrapText="1"/>
    </xf>
    <xf numFmtId="0" fontId="6" fillId="0" borderId="28" xfId="0" applyFont="1" applyBorder="1" applyAlignment="1" applyProtection="1">
      <alignment horizontal="left" vertical="top" wrapText="1"/>
    </xf>
    <xf numFmtId="0" fontId="2" fillId="3" borderId="14" xfId="0" applyFont="1" applyFill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3" borderId="38" xfId="0" applyFont="1" applyFill="1" applyBorder="1" applyAlignment="1" applyProtection="1">
      <alignment horizontal="center" vertical="top" wrapText="1"/>
    </xf>
    <xf numFmtId="0" fontId="6" fillId="3" borderId="17" xfId="0" applyFont="1" applyFill="1" applyBorder="1" applyAlignment="1" applyProtection="1">
      <alignment horizontal="center" vertical="top" wrapText="1"/>
    </xf>
    <xf numFmtId="0" fontId="6" fillId="3" borderId="40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9" fillId="0" borderId="0" xfId="0" applyFont="1" applyAlignment="1">
      <alignment horizontal="left"/>
    </xf>
    <xf numFmtId="0" fontId="6" fillId="0" borderId="33" xfId="0" applyFont="1" applyBorder="1" applyAlignment="1" applyProtection="1">
      <alignment horizontal="center" vertical="top" wrapText="1"/>
      <protection locked="0"/>
    </xf>
    <xf numFmtId="0" fontId="6" fillId="0" borderId="60" xfId="0" applyFont="1" applyBorder="1" applyAlignment="1" applyProtection="1">
      <alignment horizontal="center" vertical="top" wrapText="1"/>
      <protection locked="0"/>
    </xf>
    <xf numFmtId="0" fontId="6" fillId="0" borderId="49" xfId="0" applyFont="1" applyBorder="1" applyAlignment="1">
      <alignment horizontal="left" vertical="top" wrapText="1"/>
    </xf>
    <xf numFmtId="0" fontId="6" fillId="0" borderId="61" xfId="0" applyFont="1" applyBorder="1" applyAlignment="1">
      <alignment horizontal="left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6" fillId="0" borderId="52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6" fillId="0" borderId="5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7" fillId="0" borderId="6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0" fontId="14" fillId="0" borderId="63" xfId="0" applyFont="1" applyBorder="1" applyAlignment="1">
      <alignment vertical="top" wrapText="1"/>
    </xf>
    <xf numFmtId="0" fontId="14" fillId="0" borderId="64" xfId="0" applyFont="1" applyFill="1" applyBorder="1" applyAlignment="1">
      <alignment vertical="top" wrapText="1"/>
    </xf>
    <xf numFmtId="0" fontId="0" fillId="0" borderId="5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35" xfId="0" applyFont="1" applyBorder="1" applyAlignment="1" applyProtection="1">
      <alignment horizontal="left" vertical="top" wrapText="1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55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>
      <alignment vertical="top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60" xfId="0" applyFont="1" applyBorder="1" applyProtection="1">
      <protection locked="0"/>
    </xf>
    <xf numFmtId="0" fontId="2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7" fillId="0" borderId="1" xfId="0" applyFont="1" applyBorder="1"/>
    <xf numFmtId="0" fontId="6" fillId="0" borderId="23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14" fillId="0" borderId="59" xfId="0" applyFont="1" applyBorder="1" applyAlignment="1">
      <alignment vertical="top" wrapText="1"/>
    </xf>
    <xf numFmtId="0" fontId="14" fillId="0" borderId="67" xfId="0" applyFont="1" applyBorder="1" applyAlignment="1">
      <alignment vertical="top" wrapText="1"/>
    </xf>
    <xf numFmtId="0" fontId="14" fillId="0" borderId="58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6" fillId="0" borderId="23" xfId="0" applyFont="1" applyFill="1" applyBorder="1" applyAlignment="1" applyProtection="1">
      <alignment horizontal="center" vertical="top" wrapText="1"/>
      <protection locked="0"/>
    </xf>
    <xf numFmtId="0" fontId="6" fillId="0" borderId="24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4" fillId="0" borderId="58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58" xfId="0" applyFont="1" applyBorder="1" applyAlignment="1">
      <alignment vertical="top" wrapText="1"/>
    </xf>
    <xf numFmtId="0" fontId="7" fillId="0" borderId="42" xfId="0" applyFont="1" applyBorder="1" applyAlignment="1">
      <alignment horizontal="right" vertical="top"/>
    </xf>
    <xf numFmtId="0" fontId="7" fillId="0" borderId="23" xfId="0" applyFont="1" applyBorder="1" applyAlignment="1">
      <alignment horizontal="right" vertical="top"/>
    </xf>
    <xf numFmtId="0" fontId="7" fillId="0" borderId="33" xfId="0" applyFont="1" applyBorder="1" applyAlignment="1">
      <alignment horizontal="right" vertical="top"/>
    </xf>
    <xf numFmtId="0" fontId="7" fillId="0" borderId="5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23" fillId="0" borderId="0" xfId="0" applyFont="1"/>
    <xf numFmtId="0" fontId="7" fillId="0" borderId="1" xfId="0" applyFont="1" applyFill="1" applyBorder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left" vertical="top" wrapText="1"/>
    </xf>
    <xf numFmtId="0" fontId="0" fillId="0" borderId="0" xfId="0" applyProtection="1">
      <protection locked="0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0" fillId="0" borderId="3" xfId="0" applyBorder="1"/>
    <xf numFmtId="0" fontId="7" fillId="0" borderId="3" xfId="0" applyFont="1" applyBorder="1"/>
    <xf numFmtId="0" fontId="6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wrapText="1"/>
    </xf>
    <xf numFmtId="0" fontId="22" fillId="4" borderId="1" xfId="1" applyFont="1" applyFill="1" applyBorder="1" applyAlignment="1" applyProtection="1">
      <alignment vertical="top" wrapText="1"/>
    </xf>
    <xf numFmtId="0" fontId="22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/>
    <xf numFmtId="0" fontId="6" fillId="0" borderId="1" xfId="0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7" fillId="0" borderId="49" xfId="0" applyFont="1" applyBorder="1" applyAlignment="1">
      <alignment vertical="top"/>
    </xf>
    <xf numFmtId="0" fontId="1" fillId="2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9" xfId="0" applyBorder="1" applyAlignment="1">
      <alignment horizontal="center" vertical="top" wrapText="1"/>
    </xf>
    <xf numFmtId="0" fontId="0" fillId="0" borderId="58" xfId="0" applyBorder="1" applyAlignment="1">
      <alignment horizontal="center" vertical="top" wrapText="1"/>
    </xf>
    <xf numFmtId="0" fontId="6" fillId="0" borderId="54" xfId="0" applyFont="1" applyBorder="1" applyAlignment="1">
      <alignment horizontal="center" vertical="top" wrapText="1"/>
    </xf>
    <xf numFmtId="0" fontId="6" fillId="0" borderId="56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55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0" fontId="6" fillId="0" borderId="57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  <xf numFmtId="0" fontId="6" fillId="0" borderId="53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41" xfId="0" applyFont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0" fontId="6" fillId="0" borderId="45" xfId="0" applyFont="1" applyBorder="1" applyAlignment="1">
      <alignment horizontal="center" vertical="top" wrapText="1"/>
    </xf>
    <xf numFmtId="0" fontId="6" fillId="0" borderId="4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8" fillId="0" borderId="6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8" fillId="0" borderId="14" xfId="0" applyFont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belecocentr.ru/downfiles/15112016/p.doc" TargetMode="External"/><Relationship Id="rId3" Type="http://schemas.openxmlformats.org/officeDocument/2006/relationships/hyperlink" Target="http://belecocentr.ru/downfiles/gagauz/MMR2016.doc" TargetMode="External"/><Relationship Id="rId7" Type="http://schemas.openxmlformats.org/officeDocument/2006/relationships/hyperlink" Target="http://belecocentr.ru/downfiles/09012017.doc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belecocentr.ru/downfiles/gagauz/OZON2016.doc" TargetMode="External"/><Relationship Id="rId1" Type="http://schemas.openxmlformats.org/officeDocument/2006/relationships/hyperlink" Target="http://belecocentr.ru/downfiles/gagauz/Zerkalo2016.doc" TargetMode="External"/><Relationship Id="rId6" Type="http://schemas.openxmlformats.org/officeDocument/2006/relationships/hyperlink" Target="http://belecocentr.ru/downfiles/18012017.doc" TargetMode="External"/><Relationship Id="rId11" Type="http://schemas.openxmlformats.org/officeDocument/2006/relationships/hyperlink" Target="http://belecocentr.ru/downfiles/15112016/ag.doc" TargetMode="External"/><Relationship Id="rId5" Type="http://schemas.openxmlformats.org/officeDocument/2006/relationships/hyperlink" Target="http://belecocentr.ru/downfiles/15112016/gl.doc" TargetMode="External"/><Relationship Id="rId10" Type="http://schemas.openxmlformats.org/officeDocument/2006/relationships/hyperlink" Target="http://belecocentr.ru/downfiles/15112016/pnd.doc" TargetMode="External"/><Relationship Id="rId4" Type="http://schemas.openxmlformats.org/officeDocument/2006/relationships/hyperlink" Target="http://belecocentr.ru/downfiles/28112016.zip" TargetMode="External"/><Relationship Id="rId9" Type="http://schemas.openxmlformats.org/officeDocument/2006/relationships/hyperlink" Target="http://belecocentr.ru/downfiles/15112016/znd.do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CR50"/>
  <sheetViews>
    <sheetView zoomScale="68" zoomScaleNormal="68" workbookViewId="0">
      <pane xSplit="1" ySplit="6" topLeftCell="M7" activePane="bottomRight" state="frozen"/>
      <selection pane="topRight" activeCell="B1" sqref="B1"/>
      <selection pane="bottomLeft" activeCell="A6" sqref="A6"/>
      <selection pane="bottomRight" activeCell="AI50" sqref="AI50"/>
    </sheetView>
  </sheetViews>
  <sheetFormatPr defaultRowHeight="15"/>
  <cols>
    <col min="1" max="1" width="19.85546875" style="21" customWidth="1"/>
    <col min="2" max="3" width="7.42578125" style="21" customWidth="1"/>
    <col min="4" max="4" width="6.85546875" style="21" customWidth="1"/>
    <col min="5" max="5" width="6.42578125" style="21" customWidth="1"/>
    <col min="6" max="6" width="5.140625" style="21" customWidth="1"/>
    <col min="7" max="7" width="9" style="17" customWidth="1"/>
    <col min="8" max="8" width="8.85546875" style="17" customWidth="1"/>
    <col min="9" max="9" width="6.42578125" style="17" customWidth="1"/>
    <col min="10" max="10" width="6.28515625" style="17" customWidth="1"/>
    <col min="11" max="11" width="3.42578125" style="17" customWidth="1"/>
    <col min="12" max="12" width="3.5703125" style="17" customWidth="1"/>
    <col min="13" max="13" width="3.7109375" style="17" customWidth="1"/>
    <col min="14" max="14" width="4" style="17" customWidth="1"/>
    <col min="15" max="15" width="3.5703125" style="17" customWidth="1"/>
    <col min="16" max="16" width="3.85546875" style="17" customWidth="1"/>
    <col min="17" max="17" width="3.42578125" style="17" customWidth="1"/>
    <col min="18" max="18" width="4.140625" style="17" customWidth="1"/>
    <col min="19" max="27" width="3.5703125" style="17" customWidth="1"/>
    <col min="28" max="28" width="6.140625" style="17" customWidth="1"/>
    <col min="29" max="35" width="3.5703125" style="17" customWidth="1"/>
    <col min="36" max="40" width="3.85546875" style="17" customWidth="1"/>
    <col min="41" max="41" width="3.28515625" style="17" customWidth="1"/>
    <col min="42" max="42" width="3.85546875" style="17" customWidth="1"/>
    <col min="43" max="43" width="3.7109375" style="17" customWidth="1"/>
    <col min="44" max="49" width="3.5703125" style="17" customWidth="1"/>
    <col min="50" max="50" width="4" style="17" customWidth="1"/>
    <col min="51" max="51" width="3.42578125" style="17" customWidth="1"/>
    <col min="52" max="54" width="3.85546875" style="17" customWidth="1"/>
    <col min="55" max="55" width="3.42578125" style="17" customWidth="1"/>
    <col min="56" max="56" width="4" style="17" customWidth="1"/>
    <col min="57" max="57" width="3.28515625" style="17" customWidth="1"/>
    <col min="58" max="60" width="3.42578125" style="17" customWidth="1"/>
    <col min="61" max="61" width="3.85546875" style="17" customWidth="1"/>
    <col min="62" max="62" width="4.140625" style="17" customWidth="1"/>
    <col min="63" max="63" width="3.85546875" style="17" customWidth="1"/>
    <col min="64" max="66" width="4.28515625" style="17" customWidth="1"/>
    <col min="67" max="68" width="3.85546875" style="17" customWidth="1"/>
    <col min="69" max="69" width="3.28515625" style="17" customWidth="1"/>
    <col min="70" max="70" width="3.42578125" style="17" customWidth="1"/>
    <col min="71" max="71" width="3.28515625" style="17" customWidth="1"/>
    <col min="72" max="72" width="3.7109375" style="17" customWidth="1"/>
    <col min="73" max="73" width="3.5703125" style="17" customWidth="1"/>
    <col min="74" max="74" width="3.7109375" style="17" customWidth="1"/>
    <col min="75" max="75" width="3.85546875" style="17" customWidth="1"/>
    <col min="76" max="76" width="4" style="17" customWidth="1"/>
    <col min="77" max="77" width="3.28515625" style="17" customWidth="1"/>
    <col min="78" max="78" width="3.42578125" style="17" customWidth="1"/>
    <col min="79" max="79" width="3.7109375" style="17" customWidth="1"/>
    <col min="80" max="80" width="3.85546875" style="17" customWidth="1"/>
    <col min="81" max="81" width="3.28515625" style="17" customWidth="1"/>
    <col min="82" max="82" width="3.42578125" style="17" customWidth="1"/>
    <col min="83" max="83" width="3.7109375" style="17" customWidth="1"/>
    <col min="84" max="84" width="3.42578125" style="17" customWidth="1"/>
    <col min="85" max="85" width="3.28515625" style="17" customWidth="1"/>
    <col min="86" max="86" width="4" style="17" customWidth="1"/>
    <col min="87" max="89" width="3.7109375" style="17" customWidth="1"/>
    <col min="90" max="91" width="4" style="17" customWidth="1"/>
    <col min="92" max="92" width="3.42578125" style="17" customWidth="1"/>
    <col min="93" max="93" width="3.28515625" style="17" customWidth="1"/>
    <col min="94" max="94" width="4.42578125" style="17" customWidth="1"/>
    <col min="95" max="96" width="4" style="17" customWidth="1"/>
    <col min="97" max="16384" width="9.140625" style="17"/>
  </cols>
  <sheetData>
    <row r="1" spans="1:96" ht="25.5" customHeight="1">
      <c r="BU1" s="25"/>
      <c r="BX1" s="255" t="s">
        <v>112</v>
      </c>
      <c r="BY1" s="255"/>
      <c r="BZ1" s="255"/>
      <c r="CA1" s="255"/>
    </row>
    <row r="2" spans="1:96" ht="18.75" customHeight="1">
      <c r="G2" s="254" t="s">
        <v>123</v>
      </c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4"/>
    </row>
    <row r="3" spans="1:96" ht="19.5" thickBot="1">
      <c r="A3" s="256" t="s">
        <v>58</v>
      </c>
      <c r="B3" s="256"/>
      <c r="C3" s="256"/>
      <c r="D3" s="256"/>
      <c r="E3" s="256"/>
      <c r="F3" s="256"/>
      <c r="G3" s="256"/>
      <c r="H3" s="256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7"/>
      <c r="BU3" s="257"/>
      <c r="BV3" s="257"/>
      <c r="BW3" s="257"/>
      <c r="BX3" s="257"/>
      <c r="BY3" s="257"/>
      <c r="BZ3" s="257"/>
      <c r="CA3" s="257"/>
      <c r="CB3" s="257"/>
      <c r="CC3" s="257"/>
      <c r="CD3" s="257"/>
      <c r="CE3" s="257"/>
      <c r="CF3" s="16"/>
    </row>
    <row r="4" spans="1:96" ht="22.5" customHeight="1" thickBot="1">
      <c r="A4" s="35"/>
      <c r="B4" s="265" t="s">
        <v>63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7"/>
      <c r="AC4" s="265" t="s">
        <v>25</v>
      </c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7"/>
      <c r="BA4" s="265" t="s">
        <v>23</v>
      </c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7"/>
      <c r="BS4" s="265" t="s">
        <v>24</v>
      </c>
      <c r="BT4" s="266"/>
      <c r="BU4" s="266"/>
      <c r="BV4" s="266"/>
      <c r="BW4" s="266"/>
      <c r="BX4" s="266"/>
      <c r="BY4" s="266"/>
      <c r="BZ4" s="266"/>
      <c r="CA4" s="266"/>
      <c r="CB4" s="266"/>
      <c r="CC4" s="266"/>
      <c r="CD4" s="267"/>
      <c r="CE4" s="265" t="s">
        <v>42</v>
      </c>
      <c r="CF4" s="266"/>
      <c r="CG4" s="266"/>
      <c r="CH4" s="266"/>
      <c r="CI4" s="266"/>
      <c r="CJ4" s="266"/>
      <c r="CK4" s="266"/>
      <c r="CL4" s="266"/>
      <c r="CM4" s="266"/>
      <c r="CN4" s="266"/>
      <c r="CO4" s="266"/>
      <c r="CP4" s="267"/>
      <c r="CQ4" s="51"/>
      <c r="CR4" s="51"/>
    </row>
    <row r="5" spans="1:96" s="18" customFormat="1" ht="15" customHeight="1" thickBot="1">
      <c r="A5" s="36"/>
      <c r="B5" s="262" t="s">
        <v>46</v>
      </c>
      <c r="C5" s="262"/>
      <c r="D5" s="262"/>
      <c r="E5" s="262"/>
      <c r="F5" s="262"/>
      <c r="G5" s="262"/>
      <c r="H5" s="262"/>
      <c r="I5" s="262"/>
      <c r="J5" s="263"/>
      <c r="K5" s="272" t="s">
        <v>44</v>
      </c>
      <c r="L5" s="262"/>
      <c r="M5" s="262"/>
      <c r="N5" s="262"/>
      <c r="O5" s="262"/>
      <c r="P5" s="262"/>
      <c r="Q5" s="262"/>
      <c r="R5" s="262"/>
      <c r="S5" s="263"/>
      <c r="T5" s="272" t="s">
        <v>45</v>
      </c>
      <c r="U5" s="262"/>
      <c r="V5" s="262"/>
      <c r="W5" s="262"/>
      <c r="X5" s="262"/>
      <c r="Y5" s="262"/>
      <c r="Z5" s="262"/>
      <c r="AA5" s="262"/>
      <c r="AB5" s="273"/>
      <c r="AC5" s="274" t="s">
        <v>46</v>
      </c>
      <c r="AD5" s="262"/>
      <c r="AE5" s="262"/>
      <c r="AF5" s="262"/>
      <c r="AG5" s="262"/>
      <c r="AH5" s="262"/>
      <c r="AI5" s="262"/>
      <c r="AJ5" s="263"/>
      <c r="AK5" s="272" t="s">
        <v>44</v>
      </c>
      <c r="AL5" s="262"/>
      <c r="AM5" s="262"/>
      <c r="AN5" s="262"/>
      <c r="AO5" s="262"/>
      <c r="AP5" s="262"/>
      <c r="AQ5" s="262"/>
      <c r="AR5" s="263"/>
      <c r="AS5" s="268" t="s">
        <v>45</v>
      </c>
      <c r="AT5" s="269"/>
      <c r="AU5" s="269"/>
      <c r="AV5" s="269"/>
      <c r="AW5" s="269"/>
      <c r="AX5" s="269"/>
      <c r="AY5" s="269"/>
      <c r="AZ5" s="270"/>
      <c r="BA5" s="268" t="s">
        <v>43</v>
      </c>
      <c r="BB5" s="269"/>
      <c r="BC5" s="269"/>
      <c r="BD5" s="269"/>
      <c r="BE5" s="269"/>
      <c r="BF5" s="270"/>
      <c r="BG5" s="268" t="s">
        <v>44</v>
      </c>
      <c r="BH5" s="269"/>
      <c r="BI5" s="269"/>
      <c r="BJ5" s="269"/>
      <c r="BK5" s="269"/>
      <c r="BL5" s="270"/>
      <c r="BM5" s="268" t="s">
        <v>45</v>
      </c>
      <c r="BN5" s="269"/>
      <c r="BO5" s="269"/>
      <c r="BP5" s="269"/>
      <c r="BQ5" s="269"/>
      <c r="BR5" s="271"/>
      <c r="BS5" s="264" t="s">
        <v>43</v>
      </c>
      <c r="BT5" s="258"/>
      <c r="BU5" s="259"/>
      <c r="BV5" s="261"/>
      <c r="BW5" s="258" t="s">
        <v>44</v>
      </c>
      <c r="BX5" s="258"/>
      <c r="BY5" s="259"/>
      <c r="BZ5" s="261"/>
      <c r="CA5" s="258" t="s">
        <v>45</v>
      </c>
      <c r="CB5" s="258"/>
      <c r="CC5" s="259"/>
      <c r="CD5" s="260"/>
      <c r="CE5" s="264" t="s">
        <v>43</v>
      </c>
      <c r="CF5" s="258"/>
      <c r="CG5" s="259"/>
      <c r="CH5" s="261"/>
      <c r="CI5" s="258" t="s">
        <v>44</v>
      </c>
      <c r="CJ5" s="258"/>
      <c r="CK5" s="259"/>
      <c r="CL5" s="261"/>
      <c r="CM5" s="258" t="s">
        <v>45</v>
      </c>
      <c r="CN5" s="258"/>
      <c r="CO5" s="259"/>
      <c r="CP5" s="260"/>
    </row>
    <row r="6" spans="1:96" s="18" customFormat="1" ht="38.25" customHeight="1">
      <c r="A6" s="103" t="s">
        <v>67</v>
      </c>
      <c r="B6" s="102" t="s">
        <v>121</v>
      </c>
      <c r="C6" s="102" t="s">
        <v>120</v>
      </c>
      <c r="D6" s="102" t="s">
        <v>119</v>
      </c>
      <c r="E6" s="102" t="s">
        <v>118</v>
      </c>
      <c r="F6" s="102" t="s">
        <v>117</v>
      </c>
      <c r="G6" s="104" t="s">
        <v>20</v>
      </c>
      <c r="H6" s="105" t="s">
        <v>21</v>
      </c>
      <c r="I6" s="106" t="s">
        <v>22</v>
      </c>
      <c r="J6" s="107" t="s">
        <v>47</v>
      </c>
      <c r="K6" s="108" t="s">
        <v>121</v>
      </c>
      <c r="L6" s="102" t="s">
        <v>120</v>
      </c>
      <c r="M6" s="102" t="s">
        <v>119</v>
      </c>
      <c r="N6" s="102" t="s">
        <v>118</v>
      </c>
      <c r="O6" s="102" t="s">
        <v>117</v>
      </c>
      <c r="P6" s="105" t="s">
        <v>20</v>
      </c>
      <c r="Q6" s="105" t="s">
        <v>21</v>
      </c>
      <c r="R6" s="106" t="s">
        <v>22</v>
      </c>
      <c r="S6" s="107" t="s">
        <v>47</v>
      </c>
      <c r="T6" s="108" t="s">
        <v>121</v>
      </c>
      <c r="U6" s="102" t="s">
        <v>120</v>
      </c>
      <c r="V6" s="102" t="s">
        <v>119</v>
      </c>
      <c r="W6" s="102" t="s">
        <v>118</v>
      </c>
      <c r="X6" s="102" t="s">
        <v>117</v>
      </c>
      <c r="Y6" s="105" t="s">
        <v>20</v>
      </c>
      <c r="Z6" s="105" t="s">
        <v>21</v>
      </c>
      <c r="AA6" s="106" t="s">
        <v>22</v>
      </c>
      <c r="AB6" s="107" t="s">
        <v>47</v>
      </c>
      <c r="AC6" s="108" t="s">
        <v>120</v>
      </c>
      <c r="AD6" s="102" t="s">
        <v>119</v>
      </c>
      <c r="AE6" s="102" t="s">
        <v>118</v>
      </c>
      <c r="AF6" s="102" t="s">
        <v>117</v>
      </c>
      <c r="AG6" s="104" t="s">
        <v>20</v>
      </c>
      <c r="AH6" s="105" t="s">
        <v>21</v>
      </c>
      <c r="AI6" s="106" t="s">
        <v>22</v>
      </c>
      <c r="AJ6" s="107" t="s">
        <v>47</v>
      </c>
      <c r="AK6" s="108" t="s">
        <v>120</v>
      </c>
      <c r="AL6" s="102" t="s">
        <v>119</v>
      </c>
      <c r="AM6" s="102" t="s">
        <v>118</v>
      </c>
      <c r="AN6" s="102" t="s">
        <v>117</v>
      </c>
      <c r="AO6" s="105" t="s">
        <v>20</v>
      </c>
      <c r="AP6" s="105" t="s">
        <v>21</v>
      </c>
      <c r="AQ6" s="106" t="s">
        <v>22</v>
      </c>
      <c r="AR6" s="107" t="s">
        <v>47</v>
      </c>
      <c r="AS6" s="108" t="s">
        <v>120</v>
      </c>
      <c r="AT6" s="102" t="s">
        <v>119</v>
      </c>
      <c r="AU6" s="102" t="s">
        <v>118</v>
      </c>
      <c r="AV6" s="102" t="s">
        <v>117</v>
      </c>
      <c r="AW6" s="105" t="s">
        <v>20</v>
      </c>
      <c r="AX6" s="105" t="s">
        <v>21</v>
      </c>
      <c r="AY6" s="106" t="s">
        <v>22</v>
      </c>
      <c r="AZ6" s="107" t="s">
        <v>47</v>
      </c>
      <c r="BA6" s="108" t="s">
        <v>118</v>
      </c>
      <c r="BB6" s="102" t="s">
        <v>117</v>
      </c>
      <c r="BC6" s="104" t="s">
        <v>20</v>
      </c>
      <c r="BD6" s="105" t="s">
        <v>21</v>
      </c>
      <c r="BE6" s="106" t="s">
        <v>22</v>
      </c>
      <c r="BF6" s="107" t="s">
        <v>47</v>
      </c>
      <c r="BG6" s="108" t="s">
        <v>118</v>
      </c>
      <c r="BH6" s="102" t="s">
        <v>117</v>
      </c>
      <c r="BI6" s="105" t="s">
        <v>20</v>
      </c>
      <c r="BJ6" s="105" t="s">
        <v>21</v>
      </c>
      <c r="BK6" s="106" t="s">
        <v>22</v>
      </c>
      <c r="BL6" s="107" t="s">
        <v>47</v>
      </c>
      <c r="BM6" s="108" t="s">
        <v>118</v>
      </c>
      <c r="BN6" s="102" t="s">
        <v>117</v>
      </c>
      <c r="BO6" s="105" t="s">
        <v>20</v>
      </c>
      <c r="BP6" s="105" t="s">
        <v>21</v>
      </c>
      <c r="BQ6" s="106" t="s">
        <v>22</v>
      </c>
      <c r="BR6" s="107" t="s">
        <v>47</v>
      </c>
      <c r="BS6" s="109" t="s">
        <v>20</v>
      </c>
      <c r="BT6" s="105" t="s">
        <v>21</v>
      </c>
      <c r="BU6" s="106" t="s">
        <v>22</v>
      </c>
      <c r="BV6" s="107" t="s">
        <v>47</v>
      </c>
      <c r="BW6" s="104" t="s">
        <v>20</v>
      </c>
      <c r="BX6" s="105" t="s">
        <v>21</v>
      </c>
      <c r="BY6" s="106" t="s">
        <v>22</v>
      </c>
      <c r="BZ6" s="107" t="s">
        <v>47</v>
      </c>
      <c r="CA6" s="104" t="s">
        <v>20</v>
      </c>
      <c r="CB6" s="105" t="s">
        <v>21</v>
      </c>
      <c r="CC6" s="106" t="s">
        <v>22</v>
      </c>
      <c r="CD6" s="107" t="s">
        <v>47</v>
      </c>
      <c r="CE6" s="109" t="s">
        <v>20</v>
      </c>
      <c r="CF6" s="105" t="s">
        <v>21</v>
      </c>
      <c r="CG6" s="106" t="s">
        <v>22</v>
      </c>
      <c r="CH6" s="107" t="s">
        <v>47</v>
      </c>
      <c r="CI6" s="104" t="s">
        <v>20</v>
      </c>
      <c r="CJ6" s="105" t="s">
        <v>21</v>
      </c>
      <c r="CK6" s="106" t="s">
        <v>22</v>
      </c>
      <c r="CL6" s="107" t="s">
        <v>47</v>
      </c>
      <c r="CM6" s="104" t="s">
        <v>20</v>
      </c>
      <c r="CN6" s="105" t="s">
        <v>21</v>
      </c>
      <c r="CO6" s="106" t="s">
        <v>22</v>
      </c>
      <c r="CP6" s="107" t="s">
        <v>47</v>
      </c>
    </row>
    <row r="7" spans="1:96" ht="15" customHeight="1">
      <c r="A7" s="103" t="s">
        <v>48</v>
      </c>
      <c r="B7" s="163">
        <v>0</v>
      </c>
      <c r="C7" s="163">
        <v>47</v>
      </c>
      <c r="D7" s="163">
        <v>56</v>
      </c>
      <c r="E7" s="163">
        <v>48</v>
      </c>
      <c r="F7" s="163">
        <v>67</v>
      </c>
      <c r="G7" s="37">
        <v>57</v>
      </c>
      <c r="H7" s="29">
        <v>54</v>
      </c>
      <c r="I7" s="43">
        <v>64</v>
      </c>
      <c r="J7" s="110">
        <f>SUM(B7:I7)</f>
        <v>393</v>
      </c>
      <c r="K7" s="168">
        <v>0</v>
      </c>
      <c r="L7" s="163">
        <v>6</v>
      </c>
      <c r="M7" s="163">
        <v>7</v>
      </c>
      <c r="N7" s="163">
        <v>7</v>
      </c>
      <c r="O7" s="163">
        <v>9</v>
      </c>
      <c r="P7" s="29">
        <v>6</v>
      </c>
      <c r="Q7" s="29">
        <v>7</v>
      </c>
      <c r="R7" s="43">
        <v>6</v>
      </c>
      <c r="S7" s="110">
        <f>SUM(K7:R7)</f>
        <v>48</v>
      </c>
      <c r="T7" s="93">
        <v>0</v>
      </c>
      <c r="U7" s="89">
        <v>3</v>
      </c>
      <c r="V7" s="89">
        <v>2</v>
      </c>
      <c r="W7" s="89">
        <v>4</v>
      </c>
      <c r="X7" s="89">
        <v>1</v>
      </c>
      <c r="Y7" s="29">
        <v>1</v>
      </c>
      <c r="Z7" s="29">
        <v>1</v>
      </c>
      <c r="AA7" s="43">
        <v>3</v>
      </c>
      <c r="AB7" s="110">
        <f>SUM(T7:AA7)</f>
        <v>15</v>
      </c>
      <c r="AC7" s="93">
        <v>0</v>
      </c>
      <c r="AD7" s="89">
        <v>0</v>
      </c>
      <c r="AE7" s="89">
        <v>7</v>
      </c>
      <c r="AF7" s="89">
        <v>9</v>
      </c>
      <c r="AG7" s="37">
        <v>7</v>
      </c>
      <c r="AH7" s="29">
        <v>5</v>
      </c>
      <c r="AI7" s="43">
        <v>5</v>
      </c>
      <c r="AJ7" s="110">
        <f>SUM(AC7:AI7)</f>
        <v>33</v>
      </c>
      <c r="AK7" s="93">
        <v>0</v>
      </c>
      <c r="AL7" s="89">
        <v>0</v>
      </c>
      <c r="AM7" s="89">
        <v>1</v>
      </c>
      <c r="AN7" s="89">
        <v>0</v>
      </c>
      <c r="AO7" s="29">
        <v>0</v>
      </c>
      <c r="AP7" s="29">
        <v>0</v>
      </c>
      <c r="AQ7" s="43">
        <v>1</v>
      </c>
      <c r="AR7" s="110">
        <f>SUM(AK7:AQ7)</f>
        <v>2</v>
      </c>
      <c r="AS7" s="93">
        <v>0</v>
      </c>
      <c r="AT7" s="89">
        <v>0</v>
      </c>
      <c r="AU7" s="89">
        <v>1</v>
      </c>
      <c r="AV7" s="89">
        <v>3</v>
      </c>
      <c r="AW7" s="29">
        <v>2</v>
      </c>
      <c r="AX7" s="29">
        <v>1</v>
      </c>
      <c r="AY7" s="43">
        <v>2</v>
      </c>
      <c r="AZ7" s="110">
        <f>SUM(AS7:AY7)</f>
        <v>9</v>
      </c>
      <c r="BA7" s="93">
        <v>0</v>
      </c>
      <c r="BB7" s="93">
        <v>0</v>
      </c>
      <c r="BC7" s="37">
        <v>2</v>
      </c>
      <c r="BD7" s="29">
        <v>0</v>
      </c>
      <c r="BE7" s="43">
        <v>1</v>
      </c>
      <c r="BF7" s="110">
        <f>SUM(BA7:BE7)</f>
        <v>3</v>
      </c>
      <c r="BG7" s="93">
        <v>0</v>
      </c>
      <c r="BH7" s="93">
        <v>0</v>
      </c>
      <c r="BI7" s="29">
        <v>0</v>
      </c>
      <c r="BJ7" s="29">
        <v>0</v>
      </c>
      <c r="BK7" s="43">
        <v>1</v>
      </c>
      <c r="BL7" s="110">
        <f>SUM(BG7:BK7)</f>
        <v>1</v>
      </c>
      <c r="BM7" s="93">
        <v>0</v>
      </c>
      <c r="BN7" s="93">
        <v>0</v>
      </c>
      <c r="BO7" s="29">
        <v>1</v>
      </c>
      <c r="BP7" s="29">
        <v>0</v>
      </c>
      <c r="BQ7" s="43">
        <v>0</v>
      </c>
      <c r="BR7" s="110">
        <f>SUM(BM7:BQ7)</f>
        <v>1</v>
      </c>
      <c r="BS7" s="38">
        <v>0</v>
      </c>
      <c r="BT7" s="29">
        <v>0</v>
      </c>
      <c r="BU7" s="43">
        <v>1</v>
      </c>
      <c r="BV7" s="110">
        <f t="shared" ref="BV7:BV29" si="0">SUM(BS7:BU7)</f>
        <v>1</v>
      </c>
      <c r="BW7" s="37">
        <v>0</v>
      </c>
      <c r="BX7" s="29">
        <v>0</v>
      </c>
      <c r="BY7" s="43">
        <v>0</v>
      </c>
      <c r="BZ7" s="110">
        <f t="shared" ref="BZ7:BZ29" si="1">SUM(BW7:BY7)</f>
        <v>0</v>
      </c>
      <c r="CA7" s="37">
        <v>0</v>
      </c>
      <c r="CB7" s="29">
        <v>0</v>
      </c>
      <c r="CC7" s="43">
        <v>0</v>
      </c>
      <c r="CD7" s="110">
        <f t="shared" ref="CD7:CD29" si="2">SUM(CA7:CC7)</f>
        <v>0</v>
      </c>
      <c r="CE7" s="37">
        <v>0</v>
      </c>
      <c r="CF7" s="29">
        <v>0</v>
      </c>
      <c r="CG7" s="43">
        <v>0</v>
      </c>
      <c r="CH7" s="110">
        <f t="shared" ref="CH7:CH29" si="3">SUM(CE7:CG7)</f>
        <v>0</v>
      </c>
      <c r="CI7" s="37">
        <v>0</v>
      </c>
      <c r="CJ7" s="29">
        <v>0</v>
      </c>
      <c r="CK7" s="43">
        <v>0</v>
      </c>
      <c r="CL7" s="110">
        <f t="shared" ref="CL7:CL29" si="4">SUM(CI7:CK7)</f>
        <v>0</v>
      </c>
      <c r="CM7" s="37">
        <v>0</v>
      </c>
      <c r="CN7" s="29">
        <v>0</v>
      </c>
      <c r="CO7" s="43">
        <v>0</v>
      </c>
      <c r="CP7" s="110">
        <f t="shared" ref="CP7:CP29" si="5">SUM(CM7:CO7)</f>
        <v>0</v>
      </c>
      <c r="CR7" s="5"/>
    </row>
    <row r="8" spans="1:96" ht="15" customHeight="1">
      <c r="A8" s="103" t="s">
        <v>1</v>
      </c>
      <c r="B8" s="163">
        <v>0</v>
      </c>
      <c r="C8" s="163">
        <v>0</v>
      </c>
      <c r="D8" s="163">
        <v>0</v>
      </c>
      <c r="E8" s="163">
        <v>0</v>
      </c>
      <c r="F8" s="163">
        <v>0</v>
      </c>
      <c r="G8" s="163">
        <v>24</v>
      </c>
      <c r="H8" s="29">
        <v>23</v>
      </c>
      <c r="I8" s="43">
        <v>35</v>
      </c>
      <c r="J8" s="110">
        <f t="shared" ref="J8:J31" si="6">SUM(B8:I8)</f>
        <v>82</v>
      </c>
      <c r="K8" s="168">
        <v>0</v>
      </c>
      <c r="L8" s="168">
        <v>0</v>
      </c>
      <c r="M8" s="168">
        <v>0</v>
      </c>
      <c r="N8" s="168">
        <v>0</v>
      </c>
      <c r="O8" s="168">
        <v>0</v>
      </c>
      <c r="P8" s="168">
        <v>2</v>
      </c>
      <c r="Q8" s="168">
        <v>3</v>
      </c>
      <c r="R8" s="43">
        <v>3</v>
      </c>
      <c r="S8" s="110">
        <f t="shared" ref="S8:S29" si="7">SUM(K8:R8)</f>
        <v>8</v>
      </c>
      <c r="T8" s="93">
        <v>0</v>
      </c>
      <c r="U8" s="93">
        <v>0</v>
      </c>
      <c r="V8" s="93">
        <v>0</v>
      </c>
      <c r="W8" s="93">
        <v>0</v>
      </c>
      <c r="X8" s="93">
        <v>0</v>
      </c>
      <c r="Y8" s="93">
        <v>3</v>
      </c>
      <c r="Z8" s="93">
        <v>2</v>
      </c>
      <c r="AA8" s="43">
        <v>2</v>
      </c>
      <c r="AB8" s="110">
        <f t="shared" ref="AB8:AB29" si="8">SUM(T8:AA8)</f>
        <v>7</v>
      </c>
      <c r="AC8" s="93">
        <v>0</v>
      </c>
      <c r="AD8" s="89">
        <v>0</v>
      </c>
      <c r="AE8" s="89">
        <v>0</v>
      </c>
      <c r="AF8" s="89">
        <v>0</v>
      </c>
      <c r="AG8" s="37">
        <v>4</v>
      </c>
      <c r="AH8" s="29">
        <v>1</v>
      </c>
      <c r="AI8" s="43">
        <v>6</v>
      </c>
      <c r="AJ8" s="110">
        <f t="shared" ref="AJ8:AJ29" si="9">SUM(AC8:AI8)</f>
        <v>11</v>
      </c>
      <c r="AK8" s="93">
        <v>0</v>
      </c>
      <c r="AL8" s="89">
        <v>0</v>
      </c>
      <c r="AM8" s="89">
        <v>0</v>
      </c>
      <c r="AN8" s="89">
        <v>0</v>
      </c>
      <c r="AO8" s="29">
        <v>1</v>
      </c>
      <c r="AP8" s="29">
        <v>1</v>
      </c>
      <c r="AQ8" s="43">
        <v>1</v>
      </c>
      <c r="AR8" s="110">
        <f t="shared" ref="AR8:AR29" si="10">SUM(AK8:AQ8)</f>
        <v>3</v>
      </c>
      <c r="AS8" s="93">
        <v>0</v>
      </c>
      <c r="AT8" s="89">
        <v>0</v>
      </c>
      <c r="AU8" s="89">
        <v>0</v>
      </c>
      <c r="AV8" s="89">
        <v>0</v>
      </c>
      <c r="AW8" s="29">
        <v>0</v>
      </c>
      <c r="AX8" s="29">
        <v>0</v>
      </c>
      <c r="AY8" s="43">
        <v>0</v>
      </c>
      <c r="AZ8" s="110">
        <f t="shared" ref="AZ8:AZ29" si="11">SUM(AS8:AY8)</f>
        <v>0</v>
      </c>
      <c r="BA8" s="93">
        <v>0</v>
      </c>
      <c r="BB8" s="93">
        <v>0</v>
      </c>
      <c r="BC8" s="37">
        <v>0</v>
      </c>
      <c r="BD8" s="29">
        <v>0</v>
      </c>
      <c r="BE8" s="43">
        <v>0</v>
      </c>
      <c r="BF8" s="110">
        <f t="shared" ref="BF8:BF29" si="12">SUM(BA8:BE8)</f>
        <v>0</v>
      </c>
      <c r="BG8" s="93">
        <v>0</v>
      </c>
      <c r="BH8" s="93">
        <v>0</v>
      </c>
      <c r="BI8" s="29">
        <v>0</v>
      </c>
      <c r="BJ8" s="29">
        <v>0</v>
      </c>
      <c r="BK8" s="43">
        <v>0</v>
      </c>
      <c r="BL8" s="110">
        <f t="shared" ref="BL8:BL29" si="13">SUM(BG8:BK8)</f>
        <v>0</v>
      </c>
      <c r="BM8" s="93">
        <v>0</v>
      </c>
      <c r="BN8" s="93">
        <v>0</v>
      </c>
      <c r="BO8" s="29">
        <v>0</v>
      </c>
      <c r="BP8" s="29">
        <v>0</v>
      </c>
      <c r="BQ8" s="43">
        <v>0</v>
      </c>
      <c r="BR8" s="110">
        <f t="shared" ref="BR8:BR29" si="14">SUM(BM8:BQ8)</f>
        <v>0</v>
      </c>
      <c r="BS8" s="29">
        <v>0</v>
      </c>
      <c r="BT8" s="29">
        <v>0</v>
      </c>
      <c r="BU8" s="43">
        <v>0</v>
      </c>
      <c r="BV8" s="110">
        <f t="shared" si="0"/>
        <v>0</v>
      </c>
      <c r="BW8" s="37">
        <v>0</v>
      </c>
      <c r="BX8" s="29">
        <v>0</v>
      </c>
      <c r="BY8" s="43">
        <v>0</v>
      </c>
      <c r="BZ8" s="110">
        <f t="shared" si="1"/>
        <v>0</v>
      </c>
      <c r="CA8" s="37">
        <v>0</v>
      </c>
      <c r="CB8" s="29">
        <v>0</v>
      </c>
      <c r="CC8" s="43">
        <v>0</v>
      </c>
      <c r="CD8" s="110">
        <f t="shared" si="2"/>
        <v>0</v>
      </c>
      <c r="CE8" s="37">
        <v>0</v>
      </c>
      <c r="CF8" s="29">
        <v>0</v>
      </c>
      <c r="CG8" s="43">
        <v>0</v>
      </c>
      <c r="CH8" s="110">
        <f t="shared" si="3"/>
        <v>0</v>
      </c>
      <c r="CI8" s="37">
        <v>0</v>
      </c>
      <c r="CJ8" s="29">
        <v>0</v>
      </c>
      <c r="CK8" s="43">
        <v>0</v>
      </c>
      <c r="CL8" s="110">
        <f t="shared" si="4"/>
        <v>0</v>
      </c>
      <c r="CM8" s="37">
        <v>0</v>
      </c>
      <c r="CN8" s="29">
        <v>0</v>
      </c>
      <c r="CO8" s="43">
        <v>0</v>
      </c>
      <c r="CP8" s="110">
        <f t="shared" si="5"/>
        <v>0</v>
      </c>
      <c r="CR8" s="5"/>
    </row>
    <row r="9" spans="1:96" ht="15" customHeight="1">
      <c r="A9" s="103" t="s">
        <v>2</v>
      </c>
      <c r="B9" s="163">
        <v>0</v>
      </c>
      <c r="C9" s="163">
        <v>0</v>
      </c>
      <c r="D9" s="163">
        <v>0</v>
      </c>
      <c r="E9" s="163">
        <v>73</v>
      </c>
      <c r="F9" s="163">
        <v>78</v>
      </c>
      <c r="G9" s="37">
        <v>69</v>
      </c>
      <c r="H9" s="29">
        <v>87</v>
      </c>
      <c r="I9" s="43">
        <v>98</v>
      </c>
      <c r="J9" s="110">
        <f t="shared" si="6"/>
        <v>405</v>
      </c>
      <c r="K9" s="168">
        <v>0</v>
      </c>
      <c r="L9" s="168">
        <v>0</v>
      </c>
      <c r="M9" s="168">
        <v>0</v>
      </c>
      <c r="N9" s="163">
        <v>13</v>
      </c>
      <c r="O9" s="163">
        <v>6</v>
      </c>
      <c r="P9" s="29">
        <v>9</v>
      </c>
      <c r="Q9" s="29">
        <v>8</v>
      </c>
      <c r="R9" s="43">
        <v>7</v>
      </c>
      <c r="S9" s="110">
        <f t="shared" si="7"/>
        <v>43</v>
      </c>
      <c r="T9" s="93">
        <v>0</v>
      </c>
      <c r="U9" s="93">
        <v>0</v>
      </c>
      <c r="V9" s="93">
        <v>0</v>
      </c>
      <c r="W9" s="89">
        <v>2</v>
      </c>
      <c r="X9" s="89">
        <v>8</v>
      </c>
      <c r="Y9" s="29">
        <v>7</v>
      </c>
      <c r="Z9" s="29">
        <v>9</v>
      </c>
      <c r="AA9" s="43">
        <v>8</v>
      </c>
      <c r="AB9" s="110">
        <f t="shared" si="8"/>
        <v>34</v>
      </c>
      <c r="AC9" s="93">
        <v>0</v>
      </c>
      <c r="AD9" s="89">
        <v>0</v>
      </c>
      <c r="AE9" s="89">
        <v>17</v>
      </c>
      <c r="AF9" s="89">
        <v>17</v>
      </c>
      <c r="AG9" s="37">
        <v>15</v>
      </c>
      <c r="AH9" s="29">
        <v>12</v>
      </c>
      <c r="AI9" s="43">
        <v>15</v>
      </c>
      <c r="AJ9" s="110">
        <f t="shared" si="9"/>
        <v>76</v>
      </c>
      <c r="AK9" s="93">
        <v>0</v>
      </c>
      <c r="AL9" s="89">
        <v>0</v>
      </c>
      <c r="AM9" s="89">
        <v>1</v>
      </c>
      <c r="AN9" s="89">
        <v>1</v>
      </c>
      <c r="AO9" s="29">
        <v>1</v>
      </c>
      <c r="AP9" s="29">
        <v>1</v>
      </c>
      <c r="AQ9" s="43">
        <v>1</v>
      </c>
      <c r="AR9" s="110">
        <f t="shared" si="10"/>
        <v>5</v>
      </c>
      <c r="AS9" s="93">
        <v>0</v>
      </c>
      <c r="AT9" s="89">
        <v>0</v>
      </c>
      <c r="AU9" s="89">
        <v>2</v>
      </c>
      <c r="AV9" s="89">
        <v>2</v>
      </c>
      <c r="AW9" s="29">
        <v>2</v>
      </c>
      <c r="AX9" s="29">
        <v>1</v>
      </c>
      <c r="AY9" s="43">
        <v>2</v>
      </c>
      <c r="AZ9" s="110">
        <f t="shared" si="11"/>
        <v>9</v>
      </c>
      <c r="BA9" s="93">
        <v>0</v>
      </c>
      <c r="BB9" s="93">
        <v>0</v>
      </c>
      <c r="BC9" s="37">
        <v>1</v>
      </c>
      <c r="BD9" s="29">
        <v>0</v>
      </c>
      <c r="BE9" s="43">
        <v>0</v>
      </c>
      <c r="BF9" s="110">
        <f t="shared" si="12"/>
        <v>1</v>
      </c>
      <c r="BG9" s="93">
        <v>0</v>
      </c>
      <c r="BH9" s="93">
        <v>0</v>
      </c>
      <c r="BI9" s="29">
        <v>0</v>
      </c>
      <c r="BJ9" s="29">
        <v>0</v>
      </c>
      <c r="BK9" s="43">
        <v>0</v>
      </c>
      <c r="BL9" s="110">
        <f t="shared" si="13"/>
        <v>0</v>
      </c>
      <c r="BM9" s="93">
        <v>0</v>
      </c>
      <c r="BN9" s="93">
        <v>0</v>
      </c>
      <c r="BO9" s="29">
        <v>0</v>
      </c>
      <c r="BP9" s="29">
        <v>0</v>
      </c>
      <c r="BQ9" s="43">
        <v>0</v>
      </c>
      <c r="BR9" s="110">
        <f t="shared" si="14"/>
        <v>0</v>
      </c>
      <c r="BS9" s="29">
        <v>0</v>
      </c>
      <c r="BT9" s="29">
        <v>0</v>
      </c>
      <c r="BU9" s="43">
        <v>0</v>
      </c>
      <c r="BV9" s="110">
        <f t="shared" si="0"/>
        <v>0</v>
      </c>
      <c r="BW9" s="37">
        <v>0</v>
      </c>
      <c r="BX9" s="29">
        <v>0</v>
      </c>
      <c r="BY9" s="43">
        <v>0</v>
      </c>
      <c r="BZ9" s="110">
        <f t="shared" si="1"/>
        <v>0</v>
      </c>
      <c r="CA9" s="37">
        <v>0</v>
      </c>
      <c r="CB9" s="29">
        <v>0</v>
      </c>
      <c r="CC9" s="43">
        <v>0</v>
      </c>
      <c r="CD9" s="110">
        <f t="shared" si="2"/>
        <v>0</v>
      </c>
      <c r="CE9" s="37">
        <v>0</v>
      </c>
      <c r="CF9" s="29">
        <v>0</v>
      </c>
      <c r="CG9" s="43">
        <v>0</v>
      </c>
      <c r="CH9" s="110">
        <f t="shared" si="3"/>
        <v>0</v>
      </c>
      <c r="CI9" s="37">
        <v>0</v>
      </c>
      <c r="CJ9" s="29">
        <v>0</v>
      </c>
      <c r="CK9" s="43">
        <v>0</v>
      </c>
      <c r="CL9" s="110">
        <f t="shared" si="4"/>
        <v>0</v>
      </c>
      <c r="CM9" s="37">
        <v>0</v>
      </c>
      <c r="CN9" s="29">
        <v>0</v>
      </c>
      <c r="CO9" s="43">
        <v>0</v>
      </c>
      <c r="CP9" s="110">
        <f t="shared" si="5"/>
        <v>0</v>
      </c>
      <c r="CR9" s="5"/>
    </row>
    <row r="10" spans="1:96" ht="15" customHeight="1">
      <c r="A10" s="103" t="s">
        <v>3</v>
      </c>
      <c r="B10" s="163">
        <v>0</v>
      </c>
      <c r="C10" s="163">
        <v>0</v>
      </c>
      <c r="D10" s="163">
        <v>0</v>
      </c>
      <c r="E10" s="163">
        <v>65</v>
      </c>
      <c r="F10" s="163">
        <v>78</v>
      </c>
      <c r="G10" s="37">
        <v>67</v>
      </c>
      <c r="H10" s="29">
        <v>65</v>
      </c>
      <c r="I10" s="43">
        <v>89</v>
      </c>
      <c r="J10" s="110">
        <f t="shared" si="6"/>
        <v>364</v>
      </c>
      <c r="K10" s="168">
        <v>0</v>
      </c>
      <c r="L10" s="168">
        <v>0</v>
      </c>
      <c r="M10" s="163">
        <v>0</v>
      </c>
      <c r="N10" s="163">
        <v>7</v>
      </c>
      <c r="O10" s="163">
        <v>9</v>
      </c>
      <c r="P10" s="29">
        <v>6</v>
      </c>
      <c r="Q10" s="29">
        <v>5</v>
      </c>
      <c r="R10" s="43">
        <v>6</v>
      </c>
      <c r="S10" s="110">
        <f t="shared" si="7"/>
        <v>33</v>
      </c>
      <c r="T10" s="93">
        <v>0</v>
      </c>
      <c r="U10" s="93">
        <v>0</v>
      </c>
      <c r="V10" s="89">
        <v>0</v>
      </c>
      <c r="W10" s="89">
        <v>6</v>
      </c>
      <c r="X10" s="89">
        <v>7</v>
      </c>
      <c r="Y10" s="29">
        <v>5</v>
      </c>
      <c r="Z10" s="29">
        <v>5</v>
      </c>
      <c r="AA10" s="43">
        <v>7</v>
      </c>
      <c r="AB10" s="110">
        <f t="shared" si="8"/>
        <v>30</v>
      </c>
      <c r="AC10" s="93">
        <v>0</v>
      </c>
      <c r="AD10" s="89">
        <v>0</v>
      </c>
      <c r="AE10" s="89">
        <v>11</v>
      </c>
      <c r="AF10" s="89">
        <v>19</v>
      </c>
      <c r="AG10" s="37">
        <v>15</v>
      </c>
      <c r="AH10" s="29">
        <v>4</v>
      </c>
      <c r="AI10" s="43">
        <v>5</v>
      </c>
      <c r="AJ10" s="110">
        <f t="shared" si="9"/>
        <v>54</v>
      </c>
      <c r="AK10" s="93">
        <v>0</v>
      </c>
      <c r="AL10" s="89">
        <v>0</v>
      </c>
      <c r="AM10" s="89">
        <v>0</v>
      </c>
      <c r="AN10" s="89">
        <v>1</v>
      </c>
      <c r="AO10" s="29">
        <v>1</v>
      </c>
      <c r="AP10" s="29">
        <v>0</v>
      </c>
      <c r="AQ10" s="43">
        <v>1</v>
      </c>
      <c r="AR10" s="110">
        <f t="shared" si="10"/>
        <v>3</v>
      </c>
      <c r="AS10" s="93">
        <v>0</v>
      </c>
      <c r="AT10" s="89">
        <v>0</v>
      </c>
      <c r="AU10" s="89">
        <v>0</v>
      </c>
      <c r="AV10" s="89">
        <v>4</v>
      </c>
      <c r="AW10" s="29">
        <v>2</v>
      </c>
      <c r="AX10" s="29">
        <v>0</v>
      </c>
      <c r="AY10" s="43">
        <v>1</v>
      </c>
      <c r="AZ10" s="110">
        <f t="shared" si="11"/>
        <v>7</v>
      </c>
      <c r="BA10" s="93">
        <v>0</v>
      </c>
      <c r="BB10" s="93">
        <v>0</v>
      </c>
      <c r="BC10" s="29">
        <v>0</v>
      </c>
      <c r="BD10" s="29">
        <v>0</v>
      </c>
      <c r="BE10" s="43">
        <v>0</v>
      </c>
      <c r="BF10" s="110">
        <f t="shared" si="12"/>
        <v>0</v>
      </c>
      <c r="BG10" s="93">
        <v>0</v>
      </c>
      <c r="BH10" s="93">
        <v>0</v>
      </c>
      <c r="BI10" s="29">
        <v>0</v>
      </c>
      <c r="BJ10" s="29">
        <v>0</v>
      </c>
      <c r="BK10" s="43">
        <v>0</v>
      </c>
      <c r="BL10" s="110">
        <f t="shared" si="13"/>
        <v>0</v>
      </c>
      <c r="BM10" s="93">
        <v>0</v>
      </c>
      <c r="BN10" s="93">
        <v>0</v>
      </c>
      <c r="BO10" s="29">
        <v>0</v>
      </c>
      <c r="BP10" s="29">
        <v>0</v>
      </c>
      <c r="BQ10" s="43">
        <v>0</v>
      </c>
      <c r="BR10" s="110">
        <f t="shared" si="14"/>
        <v>0</v>
      </c>
      <c r="BS10" s="29">
        <v>0</v>
      </c>
      <c r="BT10" s="29">
        <v>0</v>
      </c>
      <c r="BU10" s="43">
        <v>0</v>
      </c>
      <c r="BV10" s="110">
        <f t="shared" si="0"/>
        <v>0</v>
      </c>
      <c r="BW10" s="37">
        <v>0</v>
      </c>
      <c r="BX10" s="29">
        <v>0</v>
      </c>
      <c r="BY10" s="43">
        <v>0</v>
      </c>
      <c r="BZ10" s="110">
        <f t="shared" si="1"/>
        <v>0</v>
      </c>
      <c r="CA10" s="37">
        <v>0</v>
      </c>
      <c r="CB10" s="29">
        <v>0</v>
      </c>
      <c r="CC10" s="43">
        <v>0</v>
      </c>
      <c r="CD10" s="110">
        <f t="shared" si="2"/>
        <v>0</v>
      </c>
      <c r="CE10" s="37">
        <v>0</v>
      </c>
      <c r="CF10" s="29">
        <v>0</v>
      </c>
      <c r="CG10" s="43">
        <v>0</v>
      </c>
      <c r="CH10" s="110">
        <f t="shared" si="3"/>
        <v>0</v>
      </c>
      <c r="CI10" s="37">
        <v>0</v>
      </c>
      <c r="CJ10" s="29">
        <v>0</v>
      </c>
      <c r="CK10" s="43">
        <v>0</v>
      </c>
      <c r="CL10" s="110">
        <f t="shared" si="4"/>
        <v>0</v>
      </c>
      <c r="CM10" s="37">
        <v>0</v>
      </c>
      <c r="CN10" s="29">
        <v>0</v>
      </c>
      <c r="CO10" s="43">
        <v>0</v>
      </c>
      <c r="CP10" s="110">
        <f t="shared" si="5"/>
        <v>0</v>
      </c>
      <c r="CR10" s="1"/>
    </row>
    <row r="11" spans="1:96" ht="15" customHeight="1">
      <c r="A11" s="103" t="s">
        <v>4</v>
      </c>
      <c r="B11" s="163">
        <v>0</v>
      </c>
      <c r="C11" s="163">
        <v>0</v>
      </c>
      <c r="D11" s="163">
        <v>0</v>
      </c>
      <c r="E11" s="163">
        <v>0</v>
      </c>
      <c r="F11" s="163">
        <v>0</v>
      </c>
      <c r="G11" s="163">
        <v>26</v>
      </c>
      <c r="H11" s="29">
        <v>29</v>
      </c>
      <c r="I11" s="43">
        <v>25</v>
      </c>
      <c r="J11" s="110">
        <f t="shared" si="6"/>
        <v>80</v>
      </c>
      <c r="K11" s="168">
        <v>0</v>
      </c>
      <c r="L11" s="168">
        <v>0</v>
      </c>
      <c r="M11" s="168">
        <v>0</v>
      </c>
      <c r="N11" s="168">
        <v>0</v>
      </c>
      <c r="O11" s="168">
        <v>2</v>
      </c>
      <c r="P11" s="168">
        <v>1</v>
      </c>
      <c r="Q11" s="29">
        <v>3</v>
      </c>
      <c r="R11" s="43">
        <v>4</v>
      </c>
      <c r="S11" s="110">
        <f t="shared" si="7"/>
        <v>10</v>
      </c>
      <c r="T11" s="93">
        <v>0</v>
      </c>
      <c r="U11" s="93">
        <v>0</v>
      </c>
      <c r="V11" s="93">
        <v>0</v>
      </c>
      <c r="W11" s="93">
        <v>0</v>
      </c>
      <c r="X11" s="93">
        <v>1</v>
      </c>
      <c r="Y11" s="93">
        <v>1</v>
      </c>
      <c r="Z11" s="29">
        <v>1</v>
      </c>
      <c r="AA11" s="43">
        <v>2</v>
      </c>
      <c r="AB11" s="110">
        <f t="shared" si="8"/>
        <v>5</v>
      </c>
      <c r="AC11" s="93">
        <v>0</v>
      </c>
      <c r="AD11" s="89">
        <v>0</v>
      </c>
      <c r="AE11" s="89">
        <v>0</v>
      </c>
      <c r="AF11" s="89">
        <v>0</v>
      </c>
      <c r="AG11" s="37">
        <v>4</v>
      </c>
      <c r="AH11" s="29">
        <v>4</v>
      </c>
      <c r="AI11" s="43">
        <v>4</v>
      </c>
      <c r="AJ11" s="110">
        <f t="shared" si="9"/>
        <v>12</v>
      </c>
      <c r="AK11" s="93">
        <v>0</v>
      </c>
      <c r="AL11" s="89">
        <v>0</v>
      </c>
      <c r="AM11" s="89">
        <v>0</v>
      </c>
      <c r="AN11" s="89">
        <v>0</v>
      </c>
      <c r="AO11" s="29">
        <v>1</v>
      </c>
      <c r="AP11" s="29">
        <v>1</v>
      </c>
      <c r="AQ11" s="43">
        <v>1</v>
      </c>
      <c r="AR11" s="110">
        <f t="shared" si="10"/>
        <v>3</v>
      </c>
      <c r="AS11" s="93">
        <v>0</v>
      </c>
      <c r="AT11" s="89">
        <v>0</v>
      </c>
      <c r="AU11" s="89">
        <v>0</v>
      </c>
      <c r="AV11" s="89">
        <v>0</v>
      </c>
      <c r="AW11" s="29">
        <v>0</v>
      </c>
      <c r="AX11" s="29">
        <v>0</v>
      </c>
      <c r="AY11" s="43">
        <v>0</v>
      </c>
      <c r="AZ11" s="110">
        <f t="shared" si="11"/>
        <v>0</v>
      </c>
      <c r="BA11" s="93">
        <v>0</v>
      </c>
      <c r="BB11" s="93">
        <v>0</v>
      </c>
      <c r="BC11" s="29">
        <v>0</v>
      </c>
      <c r="BD11" s="29">
        <v>0</v>
      </c>
      <c r="BE11" s="43">
        <v>0</v>
      </c>
      <c r="BF11" s="110">
        <f t="shared" si="12"/>
        <v>0</v>
      </c>
      <c r="BG11" s="93">
        <v>0</v>
      </c>
      <c r="BH11" s="93">
        <v>0</v>
      </c>
      <c r="BI11" s="29">
        <v>0</v>
      </c>
      <c r="BJ11" s="29">
        <v>0</v>
      </c>
      <c r="BK11" s="43">
        <v>0</v>
      </c>
      <c r="BL11" s="110">
        <f t="shared" si="13"/>
        <v>0</v>
      </c>
      <c r="BM11" s="93">
        <v>0</v>
      </c>
      <c r="BN11" s="93">
        <v>0</v>
      </c>
      <c r="BO11" s="29">
        <v>0</v>
      </c>
      <c r="BP11" s="29">
        <v>0</v>
      </c>
      <c r="BQ11" s="43">
        <v>0</v>
      </c>
      <c r="BR11" s="110">
        <f t="shared" si="14"/>
        <v>0</v>
      </c>
      <c r="BS11" s="29">
        <v>0</v>
      </c>
      <c r="BT11" s="29">
        <v>0</v>
      </c>
      <c r="BU11" s="43">
        <v>0</v>
      </c>
      <c r="BV11" s="110">
        <f t="shared" si="0"/>
        <v>0</v>
      </c>
      <c r="BW11" s="37">
        <v>0</v>
      </c>
      <c r="BX11" s="29">
        <v>0</v>
      </c>
      <c r="BY11" s="43">
        <v>0</v>
      </c>
      <c r="BZ11" s="110">
        <f t="shared" si="1"/>
        <v>0</v>
      </c>
      <c r="CA11" s="37">
        <v>0</v>
      </c>
      <c r="CB11" s="29">
        <v>0</v>
      </c>
      <c r="CC11" s="43">
        <v>0</v>
      </c>
      <c r="CD11" s="110">
        <f t="shared" si="2"/>
        <v>0</v>
      </c>
      <c r="CE11" s="37">
        <v>0</v>
      </c>
      <c r="CF11" s="29">
        <v>0</v>
      </c>
      <c r="CG11" s="43">
        <v>0</v>
      </c>
      <c r="CH11" s="110">
        <f t="shared" si="3"/>
        <v>0</v>
      </c>
      <c r="CI11" s="37">
        <v>0</v>
      </c>
      <c r="CJ11" s="29">
        <v>0</v>
      </c>
      <c r="CK11" s="43">
        <v>0</v>
      </c>
      <c r="CL11" s="110">
        <f t="shared" si="4"/>
        <v>0</v>
      </c>
      <c r="CM11" s="37">
        <v>0</v>
      </c>
      <c r="CN11" s="29">
        <v>0</v>
      </c>
      <c r="CO11" s="43">
        <v>0</v>
      </c>
      <c r="CP11" s="110">
        <f t="shared" si="5"/>
        <v>0</v>
      </c>
      <c r="CR11" s="5"/>
    </row>
    <row r="12" spans="1:96" ht="15" customHeight="1">
      <c r="A12" s="103" t="s">
        <v>5</v>
      </c>
      <c r="B12" s="163">
        <v>0</v>
      </c>
      <c r="C12" s="163">
        <v>0</v>
      </c>
      <c r="D12" s="163">
        <v>0</v>
      </c>
      <c r="E12" s="163">
        <v>0</v>
      </c>
      <c r="F12" s="163">
        <v>0</v>
      </c>
      <c r="G12" s="163">
        <v>0</v>
      </c>
      <c r="H12" s="29">
        <v>36</v>
      </c>
      <c r="I12" s="43">
        <v>33</v>
      </c>
      <c r="J12" s="110">
        <f t="shared" si="6"/>
        <v>69</v>
      </c>
      <c r="K12" s="168">
        <v>0</v>
      </c>
      <c r="L12" s="168">
        <v>0</v>
      </c>
      <c r="M12" s="168">
        <v>0</v>
      </c>
      <c r="N12" s="168">
        <v>0</v>
      </c>
      <c r="O12" s="168">
        <v>0</v>
      </c>
      <c r="P12" s="168">
        <v>0</v>
      </c>
      <c r="Q12" s="29">
        <v>1</v>
      </c>
      <c r="R12" s="43">
        <v>1</v>
      </c>
      <c r="S12" s="110">
        <f t="shared" si="7"/>
        <v>2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29">
        <v>2</v>
      </c>
      <c r="AA12" s="43">
        <v>2</v>
      </c>
      <c r="AB12" s="110">
        <f t="shared" si="8"/>
        <v>4</v>
      </c>
      <c r="AC12" s="93">
        <v>0</v>
      </c>
      <c r="AD12" s="89">
        <v>0</v>
      </c>
      <c r="AE12" s="89">
        <v>0</v>
      </c>
      <c r="AF12" s="89">
        <v>0</v>
      </c>
      <c r="AG12" s="37">
        <v>0</v>
      </c>
      <c r="AH12" s="29">
        <v>0</v>
      </c>
      <c r="AI12" s="43">
        <v>3</v>
      </c>
      <c r="AJ12" s="110">
        <f t="shared" si="9"/>
        <v>3</v>
      </c>
      <c r="AK12" s="93">
        <v>0</v>
      </c>
      <c r="AL12" s="89">
        <v>0</v>
      </c>
      <c r="AM12" s="89">
        <v>0</v>
      </c>
      <c r="AN12" s="89">
        <v>0</v>
      </c>
      <c r="AO12" s="29">
        <v>0</v>
      </c>
      <c r="AP12" s="29">
        <v>0</v>
      </c>
      <c r="AQ12" s="43">
        <v>1</v>
      </c>
      <c r="AR12" s="110">
        <f t="shared" si="10"/>
        <v>1</v>
      </c>
      <c r="AS12" s="93">
        <v>0</v>
      </c>
      <c r="AT12" s="89">
        <v>0</v>
      </c>
      <c r="AU12" s="89">
        <v>0</v>
      </c>
      <c r="AV12" s="89">
        <v>0</v>
      </c>
      <c r="AW12" s="29">
        <v>0</v>
      </c>
      <c r="AX12" s="29">
        <v>0</v>
      </c>
      <c r="AY12" s="43">
        <v>0</v>
      </c>
      <c r="AZ12" s="110">
        <f t="shared" si="11"/>
        <v>0</v>
      </c>
      <c r="BA12" s="93">
        <v>0</v>
      </c>
      <c r="BB12" s="93">
        <v>0</v>
      </c>
      <c r="BC12" s="29">
        <v>0</v>
      </c>
      <c r="BD12" s="29">
        <v>0</v>
      </c>
      <c r="BE12" s="43">
        <v>0</v>
      </c>
      <c r="BF12" s="110">
        <f t="shared" si="12"/>
        <v>0</v>
      </c>
      <c r="BG12" s="93">
        <v>0</v>
      </c>
      <c r="BH12" s="93">
        <v>0</v>
      </c>
      <c r="BI12" s="29">
        <v>0</v>
      </c>
      <c r="BJ12" s="29">
        <v>0</v>
      </c>
      <c r="BK12" s="43">
        <v>0</v>
      </c>
      <c r="BL12" s="110">
        <f t="shared" si="13"/>
        <v>0</v>
      </c>
      <c r="BM12" s="93">
        <v>0</v>
      </c>
      <c r="BN12" s="93">
        <v>0</v>
      </c>
      <c r="BO12" s="29">
        <v>0</v>
      </c>
      <c r="BP12" s="29">
        <v>0</v>
      </c>
      <c r="BQ12" s="43">
        <v>0</v>
      </c>
      <c r="BR12" s="110">
        <f t="shared" si="14"/>
        <v>0</v>
      </c>
      <c r="BS12" s="29">
        <v>0</v>
      </c>
      <c r="BT12" s="29">
        <v>0</v>
      </c>
      <c r="BU12" s="43">
        <v>0</v>
      </c>
      <c r="BV12" s="110">
        <f t="shared" si="0"/>
        <v>0</v>
      </c>
      <c r="BW12" s="37">
        <v>0</v>
      </c>
      <c r="BX12" s="29">
        <v>0</v>
      </c>
      <c r="BY12" s="43">
        <v>0</v>
      </c>
      <c r="BZ12" s="110">
        <f t="shared" si="1"/>
        <v>0</v>
      </c>
      <c r="CA12" s="37">
        <v>0</v>
      </c>
      <c r="CB12" s="29">
        <v>0</v>
      </c>
      <c r="CC12" s="43">
        <v>0</v>
      </c>
      <c r="CD12" s="110">
        <f t="shared" si="2"/>
        <v>0</v>
      </c>
      <c r="CE12" s="37">
        <v>0</v>
      </c>
      <c r="CF12" s="29">
        <v>0</v>
      </c>
      <c r="CG12" s="43">
        <v>0</v>
      </c>
      <c r="CH12" s="110">
        <f t="shared" si="3"/>
        <v>0</v>
      </c>
      <c r="CI12" s="37">
        <v>0</v>
      </c>
      <c r="CJ12" s="29">
        <v>0</v>
      </c>
      <c r="CK12" s="43">
        <v>0</v>
      </c>
      <c r="CL12" s="110">
        <f t="shared" si="4"/>
        <v>0</v>
      </c>
      <c r="CM12" s="37">
        <v>0</v>
      </c>
      <c r="CN12" s="29">
        <v>0</v>
      </c>
      <c r="CO12" s="43">
        <v>0</v>
      </c>
      <c r="CP12" s="110">
        <f t="shared" si="5"/>
        <v>0</v>
      </c>
      <c r="CR12" s="1"/>
    </row>
    <row r="13" spans="1:96" ht="15" customHeight="1">
      <c r="A13" s="103" t="s">
        <v>6</v>
      </c>
      <c r="B13" s="163">
        <v>0</v>
      </c>
      <c r="C13" s="163">
        <v>43</v>
      </c>
      <c r="D13" s="163">
        <v>58</v>
      </c>
      <c r="E13" s="163">
        <v>52</v>
      </c>
      <c r="F13" s="163">
        <v>56</v>
      </c>
      <c r="G13" s="37">
        <v>71</v>
      </c>
      <c r="H13" s="29">
        <v>61</v>
      </c>
      <c r="I13" s="43">
        <v>57</v>
      </c>
      <c r="J13" s="110">
        <f t="shared" si="6"/>
        <v>398</v>
      </c>
      <c r="K13" s="168">
        <v>0</v>
      </c>
      <c r="L13" s="163">
        <v>5</v>
      </c>
      <c r="M13" s="163">
        <v>4</v>
      </c>
      <c r="N13" s="163">
        <v>6</v>
      </c>
      <c r="O13" s="163">
        <v>7</v>
      </c>
      <c r="P13" s="29">
        <v>5</v>
      </c>
      <c r="Q13" s="29">
        <v>5</v>
      </c>
      <c r="R13" s="43">
        <v>6</v>
      </c>
      <c r="S13" s="110">
        <f t="shared" si="7"/>
        <v>38</v>
      </c>
      <c r="T13" s="93">
        <v>0</v>
      </c>
      <c r="U13" s="89">
        <v>6</v>
      </c>
      <c r="V13" s="89">
        <v>5</v>
      </c>
      <c r="W13" s="89">
        <v>6</v>
      </c>
      <c r="X13" s="89">
        <v>7</v>
      </c>
      <c r="Y13" s="29">
        <v>8</v>
      </c>
      <c r="Z13" s="29">
        <v>6</v>
      </c>
      <c r="AA13" s="43">
        <v>5</v>
      </c>
      <c r="AB13" s="110">
        <f t="shared" si="8"/>
        <v>43</v>
      </c>
      <c r="AC13" s="93">
        <v>0</v>
      </c>
      <c r="AD13" s="89">
        <v>0</v>
      </c>
      <c r="AE13" s="89">
        <v>10</v>
      </c>
      <c r="AF13" s="89">
        <v>12</v>
      </c>
      <c r="AG13" s="37">
        <v>8</v>
      </c>
      <c r="AH13" s="29">
        <v>12</v>
      </c>
      <c r="AI13" s="43">
        <v>8</v>
      </c>
      <c r="AJ13" s="110">
        <f t="shared" si="9"/>
        <v>50</v>
      </c>
      <c r="AK13" s="93">
        <v>0</v>
      </c>
      <c r="AL13" s="89">
        <v>0</v>
      </c>
      <c r="AM13" s="89">
        <v>1</v>
      </c>
      <c r="AN13" s="89">
        <v>1</v>
      </c>
      <c r="AO13" s="29">
        <v>1</v>
      </c>
      <c r="AP13" s="29">
        <v>1</v>
      </c>
      <c r="AQ13" s="43">
        <v>1</v>
      </c>
      <c r="AR13" s="110">
        <f t="shared" si="10"/>
        <v>5</v>
      </c>
      <c r="AS13" s="93">
        <v>0</v>
      </c>
      <c r="AT13" s="89">
        <v>0</v>
      </c>
      <c r="AU13" s="89">
        <v>1</v>
      </c>
      <c r="AV13" s="89">
        <v>1</v>
      </c>
      <c r="AW13" s="29">
        <v>1</v>
      </c>
      <c r="AX13" s="29">
        <v>2</v>
      </c>
      <c r="AY13" s="43">
        <v>1</v>
      </c>
      <c r="AZ13" s="110">
        <f t="shared" si="11"/>
        <v>6</v>
      </c>
      <c r="BA13" s="93">
        <v>0</v>
      </c>
      <c r="BB13" s="93">
        <v>0</v>
      </c>
      <c r="BC13" s="29">
        <v>0</v>
      </c>
      <c r="BD13" s="29">
        <v>0</v>
      </c>
      <c r="BE13" s="43">
        <v>0</v>
      </c>
      <c r="BF13" s="110">
        <f t="shared" si="12"/>
        <v>0</v>
      </c>
      <c r="BG13" s="93">
        <v>0</v>
      </c>
      <c r="BH13" s="93">
        <v>0</v>
      </c>
      <c r="BI13" s="29">
        <v>0</v>
      </c>
      <c r="BJ13" s="29">
        <v>0</v>
      </c>
      <c r="BK13" s="43">
        <v>0</v>
      </c>
      <c r="BL13" s="110">
        <f t="shared" si="13"/>
        <v>0</v>
      </c>
      <c r="BM13" s="93">
        <v>0</v>
      </c>
      <c r="BN13" s="93">
        <v>0</v>
      </c>
      <c r="BO13" s="29">
        <v>0</v>
      </c>
      <c r="BP13" s="29">
        <v>0</v>
      </c>
      <c r="BQ13" s="43">
        <v>0</v>
      </c>
      <c r="BR13" s="110">
        <f t="shared" si="14"/>
        <v>0</v>
      </c>
      <c r="BS13" s="29">
        <v>0</v>
      </c>
      <c r="BT13" s="29">
        <v>0</v>
      </c>
      <c r="BU13" s="43">
        <v>0</v>
      </c>
      <c r="BV13" s="110">
        <f t="shared" si="0"/>
        <v>0</v>
      </c>
      <c r="BW13" s="37">
        <v>0</v>
      </c>
      <c r="BX13" s="29">
        <v>0</v>
      </c>
      <c r="BY13" s="43">
        <v>0</v>
      </c>
      <c r="BZ13" s="110">
        <f t="shared" si="1"/>
        <v>0</v>
      </c>
      <c r="CA13" s="37">
        <v>0</v>
      </c>
      <c r="CB13" s="29">
        <v>0</v>
      </c>
      <c r="CC13" s="43">
        <v>0</v>
      </c>
      <c r="CD13" s="110">
        <f t="shared" si="2"/>
        <v>0</v>
      </c>
      <c r="CE13" s="37">
        <v>0</v>
      </c>
      <c r="CF13" s="29">
        <v>0</v>
      </c>
      <c r="CG13" s="43">
        <v>0</v>
      </c>
      <c r="CH13" s="110">
        <f t="shared" si="3"/>
        <v>0</v>
      </c>
      <c r="CI13" s="37">
        <v>0</v>
      </c>
      <c r="CJ13" s="29">
        <v>0</v>
      </c>
      <c r="CK13" s="43">
        <v>0</v>
      </c>
      <c r="CL13" s="110">
        <f t="shared" si="4"/>
        <v>0</v>
      </c>
      <c r="CM13" s="37">
        <v>0</v>
      </c>
      <c r="CN13" s="29">
        <v>0</v>
      </c>
      <c r="CO13" s="43">
        <v>0</v>
      </c>
      <c r="CP13" s="110">
        <f t="shared" si="5"/>
        <v>0</v>
      </c>
      <c r="CR13" s="1"/>
    </row>
    <row r="14" spans="1:96" ht="15" customHeight="1">
      <c r="A14" s="103" t="s">
        <v>7</v>
      </c>
      <c r="B14" s="163">
        <v>0</v>
      </c>
      <c r="C14" s="163">
        <v>39</v>
      </c>
      <c r="D14" s="163">
        <v>51</v>
      </c>
      <c r="E14" s="163">
        <v>49</v>
      </c>
      <c r="F14" s="163">
        <v>53</v>
      </c>
      <c r="G14" s="37">
        <v>48</v>
      </c>
      <c r="H14" s="29">
        <v>51</v>
      </c>
      <c r="I14" s="43">
        <v>57</v>
      </c>
      <c r="J14" s="110">
        <f t="shared" si="6"/>
        <v>348</v>
      </c>
      <c r="K14" s="168">
        <v>0</v>
      </c>
      <c r="L14" s="163">
        <v>6</v>
      </c>
      <c r="M14" s="163">
        <v>7</v>
      </c>
      <c r="N14" s="163">
        <v>5</v>
      </c>
      <c r="O14" s="163">
        <v>8</v>
      </c>
      <c r="P14" s="29">
        <v>6</v>
      </c>
      <c r="Q14" s="29">
        <v>6</v>
      </c>
      <c r="R14" s="43">
        <v>5</v>
      </c>
      <c r="S14" s="110">
        <f t="shared" si="7"/>
        <v>43</v>
      </c>
      <c r="T14" s="93">
        <v>0</v>
      </c>
      <c r="U14" s="89">
        <v>6</v>
      </c>
      <c r="V14" s="89">
        <v>5</v>
      </c>
      <c r="W14" s="89">
        <v>7</v>
      </c>
      <c r="X14" s="89">
        <v>5</v>
      </c>
      <c r="Y14" s="29">
        <v>4</v>
      </c>
      <c r="Z14" s="29">
        <v>6</v>
      </c>
      <c r="AA14" s="43">
        <v>4</v>
      </c>
      <c r="AB14" s="110">
        <f t="shared" si="8"/>
        <v>37</v>
      </c>
      <c r="AC14" s="93">
        <v>0</v>
      </c>
      <c r="AD14" s="89">
        <v>0</v>
      </c>
      <c r="AE14" s="89">
        <v>7</v>
      </c>
      <c r="AF14" s="89">
        <v>8</v>
      </c>
      <c r="AG14" s="37">
        <v>4</v>
      </c>
      <c r="AH14" s="29">
        <v>7</v>
      </c>
      <c r="AI14" s="43">
        <v>15</v>
      </c>
      <c r="AJ14" s="110">
        <f t="shared" si="9"/>
        <v>41</v>
      </c>
      <c r="AK14" s="93">
        <v>0</v>
      </c>
      <c r="AL14" s="89">
        <v>0</v>
      </c>
      <c r="AM14" s="89">
        <v>1</v>
      </c>
      <c r="AN14" s="89">
        <v>1</v>
      </c>
      <c r="AO14" s="29">
        <v>1</v>
      </c>
      <c r="AP14" s="29">
        <v>1</v>
      </c>
      <c r="AQ14" s="43">
        <v>1</v>
      </c>
      <c r="AR14" s="110">
        <f t="shared" si="10"/>
        <v>5</v>
      </c>
      <c r="AS14" s="93">
        <v>0</v>
      </c>
      <c r="AT14" s="89">
        <v>0</v>
      </c>
      <c r="AU14" s="89">
        <v>1</v>
      </c>
      <c r="AV14" s="89">
        <v>2</v>
      </c>
      <c r="AW14" s="29">
        <v>0</v>
      </c>
      <c r="AX14" s="29">
        <v>1</v>
      </c>
      <c r="AY14" s="43">
        <v>1</v>
      </c>
      <c r="AZ14" s="110">
        <f t="shared" si="11"/>
        <v>5</v>
      </c>
      <c r="BA14" s="93">
        <v>0</v>
      </c>
      <c r="BB14" s="93">
        <v>0</v>
      </c>
      <c r="BC14" s="37">
        <v>1</v>
      </c>
      <c r="BD14" s="29">
        <v>1</v>
      </c>
      <c r="BE14" s="43">
        <v>1</v>
      </c>
      <c r="BF14" s="110">
        <f t="shared" si="12"/>
        <v>3</v>
      </c>
      <c r="BG14" s="93">
        <v>0</v>
      </c>
      <c r="BH14" s="93">
        <v>0</v>
      </c>
      <c r="BI14" s="29">
        <v>0</v>
      </c>
      <c r="BJ14" s="29">
        <v>0</v>
      </c>
      <c r="BK14" s="43">
        <v>0</v>
      </c>
      <c r="BL14" s="110">
        <f t="shared" si="13"/>
        <v>0</v>
      </c>
      <c r="BM14" s="93">
        <v>0</v>
      </c>
      <c r="BN14" s="93">
        <v>0</v>
      </c>
      <c r="BO14" s="29">
        <v>0</v>
      </c>
      <c r="BP14" s="29">
        <v>0</v>
      </c>
      <c r="BQ14" s="43">
        <v>0</v>
      </c>
      <c r="BR14" s="110">
        <f t="shared" si="14"/>
        <v>0</v>
      </c>
      <c r="BS14" s="29">
        <v>0</v>
      </c>
      <c r="BT14" s="29">
        <v>0</v>
      </c>
      <c r="BU14" s="43">
        <v>0</v>
      </c>
      <c r="BV14" s="110">
        <f t="shared" si="0"/>
        <v>0</v>
      </c>
      <c r="BW14" s="37">
        <v>0</v>
      </c>
      <c r="BX14" s="29">
        <v>0</v>
      </c>
      <c r="BY14" s="43">
        <v>0</v>
      </c>
      <c r="BZ14" s="110">
        <f t="shared" si="1"/>
        <v>0</v>
      </c>
      <c r="CA14" s="37">
        <v>0</v>
      </c>
      <c r="CB14" s="29">
        <v>0</v>
      </c>
      <c r="CC14" s="43">
        <v>0</v>
      </c>
      <c r="CD14" s="110">
        <f t="shared" si="2"/>
        <v>0</v>
      </c>
      <c r="CE14" s="37">
        <v>0</v>
      </c>
      <c r="CF14" s="29">
        <v>0</v>
      </c>
      <c r="CG14" s="43">
        <v>0</v>
      </c>
      <c r="CH14" s="110">
        <f t="shared" si="3"/>
        <v>0</v>
      </c>
      <c r="CI14" s="37">
        <v>0</v>
      </c>
      <c r="CJ14" s="29">
        <v>0</v>
      </c>
      <c r="CK14" s="43">
        <v>0</v>
      </c>
      <c r="CL14" s="110">
        <f t="shared" si="4"/>
        <v>0</v>
      </c>
      <c r="CM14" s="37">
        <v>0</v>
      </c>
      <c r="CN14" s="29">
        <v>0</v>
      </c>
      <c r="CO14" s="43">
        <v>0</v>
      </c>
      <c r="CP14" s="110">
        <f t="shared" si="5"/>
        <v>0</v>
      </c>
      <c r="CR14" s="1"/>
    </row>
    <row r="15" spans="1:96" ht="15" customHeight="1">
      <c r="A15" s="103" t="s">
        <v>8</v>
      </c>
      <c r="B15" s="163">
        <v>120</v>
      </c>
      <c r="C15" s="163">
        <v>54</v>
      </c>
      <c r="D15" s="163">
        <v>56</v>
      </c>
      <c r="E15" s="163">
        <v>47</v>
      </c>
      <c r="F15" s="163">
        <v>56</v>
      </c>
      <c r="G15" s="37">
        <v>53</v>
      </c>
      <c r="H15" s="29">
        <v>77</v>
      </c>
      <c r="I15" s="43">
        <v>79</v>
      </c>
      <c r="J15" s="110">
        <f t="shared" si="6"/>
        <v>542</v>
      </c>
      <c r="K15" s="168">
        <v>6</v>
      </c>
      <c r="L15" s="163">
        <v>8</v>
      </c>
      <c r="M15" s="163">
        <v>7</v>
      </c>
      <c r="N15" s="163">
        <v>9</v>
      </c>
      <c r="O15" s="163">
        <v>7</v>
      </c>
      <c r="P15" s="29">
        <v>7</v>
      </c>
      <c r="Q15" s="29">
        <v>8</v>
      </c>
      <c r="R15" s="43">
        <v>6</v>
      </c>
      <c r="S15" s="110">
        <f t="shared" si="7"/>
        <v>58</v>
      </c>
      <c r="T15" s="93">
        <v>6</v>
      </c>
      <c r="U15" s="89">
        <v>8</v>
      </c>
      <c r="V15" s="89">
        <v>4</v>
      </c>
      <c r="W15" s="89">
        <v>5</v>
      </c>
      <c r="X15" s="89">
        <v>7</v>
      </c>
      <c r="Y15" s="29">
        <v>5</v>
      </c>
      <c r="Z15" s="29">
        <v>6</v>
      </c>
      <c r="AA15" s="43">
        <v>7</v>
      </c>
      <c r="AB15" s="110">
        <f t="shared" si="8"/>
        <v>48</v>
      </c>
      <c r="AC15" s="93">
        <v>0</v>
      </c>
      <c r="AD15" s="89">
        <v>0</v>
      </c>
      <c r="AE15" s="89">
        <v>13</v>
      </c>
      <c r="AF15" s="89">
        <v>11</v>
      </c>
      <c r="AG15" s="37">
        <v>13</v>
      </c>
      <c r="AH15" s="29">
        <v>8</v>
      </c>
      <c r="AI15" s="43">
        <v>6</v>
      </c>
      <c r="AJ15" s="110">
        <f t="shared" si="9"/>
        <v>51</v>
      </c>
      <c r="AK15" s="93">
        <v>0</v>
      </c>
      <c r="AL15" s="89">
        <v>0</v>
      </c>
      <c r="AM15" s="89">
        <v>1</v>
      </c>
      <c r="AN15" s="89">
        <v>1</v>
      </c>
      <c r="AO15" s="29">
        <v>1</v>
      </c>
      <c r="AP15" s="29">
        <v>1</v>
      </c>
      <c r="AQ15" s="43">
        <v>1</v>
      </c>
      <c r="AR15" s="110">
        <f t="shared" si="10"/>
        <v>5</v>
      </c>
      <c r="AS15" s="93">
        <v>0</v>
      </c>
      <c r="AT15" s="89">
        <v>0</v>
      </c>
      <c r="AU15" s="89">
        <v>1</v>
      </c>
      <c r="AV15" s="89">
        <v>1</v>
      </c>
      <c r="AW15" s="29">
        <v>1</v>
      </c>
      <c r="AX15" s="29">
        <v>2</v>
      </c>
      <c r="AY15" s="43">
        <v>0</v>
      </c>
      <c r="AZ15" s="110">
        <f t="shared" si="11"/>
        <v>5</v>
      </c>
      <c r="BA15" s="93">
        <v>0</v>
      </c>
      <c r="BB15" s="93">
        <v>0</v>
      </c>
      <c r="BC15" s="29">
        <v>0</v>
      </c>
      <c r="BD15" s="29">
        <v>0</v>
      </c>
      <c r="BE15" s="43">
        <v>0</v>
      </c>
      <c r="BF15" s="110">
        <f t="shared" si="12"/>
        <v>0</v>
      </c>
      <c r="BG15" s="93">
        <v>0</v>
      </c>
      <c r="BH15" s="93">
        <v>0</v>
      </c>
      <c r="BI15" s="29">
        <v>0</v>
      </c>
      <c r="BJ15" s="29">
        <v>0</v>
      </c>
      <c r="BK15" s="43">
        <v>0</v>
      </c>
      <c r="BL15" s="110">
        <f t="shared" si="13"/>
        <v>0</v>
      </c>
      <c r="BM15" s="93">
        <v>0</v>
      </c>
      <c r="BN15" s="93">
        <v>0</v>
      </c>
      <c r="BO15" s="29">
        <v>0</v>
      </c>
      <c r="BP15" s="29">
        <v>0</v>
      </c>
      <c r="BQ15" s="43">
        <v>0</v>
      </c>
      <c r="BR15" s="110">
        <f t="shared" si="14"/>
        <v>0</v>
      </c>
      <c r="BS15" s="29">
        <v>0</v>
      </c>
      <c r="BT15" s="29">
        <v>0</v>
      </c>
      <c r="BU15" s="43">
        <v>0</v>
      </c>
      <c r="BV15" s="110">
        <f t="shared" si="0"/>
        <v>0</v>
      </c>
      <c r="BW15" s="37">
        <v>0</v>
      </c>
      <c r="BX15" s="29">
        <v>0</v>
      </c>
      <c r="BY15" s="43">
        <v>0</v>
      </c>
      <c r="BZ15" s="110">
        <f t="shared" si="1"/>
        <v>0</v>
      </c>
      <c r="CA15" s="37">
        <v>0</v>
      </c>
      <c r="CB15" s="29">
        <v>0</v>
      </c>
      <c r="CC15" s="43">
        <v>0</v>
      </c>
      <c r="CD15" s="110">
        <f t="shared" si="2"/>
        <v>0</v>
      </c>
      <c r="CE15" s="37">
        <v>0</v>
      </c>
      <c r="CF15" s="29">
        <v>0</v>
      </c>
      <c r="CG15" s="43">
        <v>0</v>
      </c>
      <c r="CH15" s="110">
        <f t="shared" si="3"/>
        <v>0</v>
      </c>
      <c r="CI15" s="37">
        <v>0</v>
      </c>
      <c r="CJ15" s="29">
        <v>0</v>
      </c>
      <c r="CK15" s="43">
        <v>0</v>
      </c>
      <c r="CL15" s="110">
        <f t="shared" si="4"/>
        <v>0</v>
      </c>
      <c r="CM15" s="37">
        <v>0</v>
      </c>
      <c r="CN15" s="29">
        <v>0</v>
      </c>
      <c r="CO15" s="43">
        <v>0</v>
      </c>
      <c r="CP15" s="110">
        <f t="shared" si="5"/>
        <v>0</v>
      </c>
      <c r="CR15" s="1"/>
    </row>
    <row r="16" spans="1:96" ht="15" customHeight="1">
      <c r="A16" s="103" t="s">
        <v>9</v>
      </c>
      <c r="B16" s="163">
        <v>0</v>
      </c>
      <c r="C16" s="163">
        <v>43</v>
      </c>
      <c r="D16" s="163">
        <v>26</v>
      </c>
      <c r="E16" s="163">
        <v>23</v>
      </c>
      <c r="F16" s="163">
        <v>28</v>
      </c>
      <c r="G16" s="37">
        <v>31</v>
      </c>
      <c r="H16" s="29">
        <v>27</v>
      </c>
      <c r="I16" s="43">
        <v>34</v>
      </c>
      <c r="J16" s="110">
        <f t="shared" si="6"/>
        <v>212</v>
      </c>
      <c r="K16" s="168">
        <v>0</v>
      </c>
      <c r="L16" s="163">
        <v>4</v>
      </c>
      <c r="M16" s="163">
        <v>3</v>
      </c>
      <c r="N16" s="163">
        <v>3</v>
      </c>
      <c r="O16" s="163">
        <v>4</v>
      </c>
      <c r="P16" s="29">
        <v>4</v>
      </c>
      <c r="Q16" s="29">
        <v>4</v>
      </c>
      <c r="R16" s="43">
        <v>4</v>
      </c>
      <c r="S16" s="110">
        <f t="shared" si="7"/>
        <v>26</v>
      </c>
      <c r="T16" s="93">
        <v>0</v>
      </c>
      <c r="U16" s="89">
        <v>3</v>
      </c>
      <c r="V16" s="89">
        <v>2</v>
      </c>
      <c r="W16" s="89">
        <v>3</v>
      </c>
      <c r="X16" s="89">
        <v>1</v>
      </c>
      <c r="Y16" s="29">
        <v>2</v>
      </c>
      <c r="Z16" s="29">
        <v>3</v>
      </c>
      <c r="AA16" s="43">
        <v>4</v>
      </c>
      <c r="AB16" s="110">
        <f t="shared" si="8"/>
        <v>18</v>
      </c>
      <c r="AC16" s="93">
        <v>0</v>
      </c>
      <c r="AD16" s="89">
        <v>0</v>
      </c>
      <c r="AE16" s="89">
        <v>6</v>
      </c>
      <c r="AF16" s="89">
        <v>5</v>
      </c>
      <c r="AG16" s="37">
        <v>4</v>
      </c>
      <c r="AH16" s="29">
        <v>3</v>
      </c>
      <c r="AI16" s="43">
        <v>4</v>
      </c>
      <c r="AJ16" s="110">
        <f t="shared" si="9"/>
        <v>22</v>
      </c>
      <c r="AK16" s="93">
        <v>0</v>
      </c>
      <c r="AL16" s="89">
        <v>0</v>
      </c>
      <c r="AM16" s="89">
        <v>0</v>
      </c>
      <c r="AN16" s="89">
        <v>1</v>
      </c>
      <c r="AO16" s="29">
        <v>0</v>
      </c>
      <c r="AP16" s="29">
        <v>0</v>
      </c>
      <c r="AQ16" s="43">
        <v>1</v>
      </c>
      <c r="AR16" s="110">
        <f t="shared" si="10"/>
        <v>2</v>
      </c>
      <c r="AS16" s="93">
        <v>0</v>
      </c>
      <c r="AT16" s="89">
        <v>0</v>
      </c>
      <c r="AU16" s="89">
        <v>1</v>
      </c>
      <c r="AV16" s="89">
        <v>0</v>
      </c>
      <c r="AW16" s="29">
        <v>0</v>
      </c>
      <c r="AX16" s="29">
        <v>0</v>
      </c>
      <c r="AY16" s="43">
        <v>1</v>
      </c>
      <c r="AZ16" s="110">
        <f t="shared" si="11"/>
        <v>2</v>
      </c>
      <c r="BA16" s="93">
        <v>0</v>
      </c>
      <c r="BB16" s="93">
        <v>0</v>
      </c>
      <c r="BC16" s="29">
        <v>0</v>
      </c>
      <c r="BD16" s="29">
        <v>0</v>
      </c>
      <c r="BE16" s="43">
        <v>0</v>
      </c>
      <c r="BF16" s="110">
        <f t="shared" si="12"/>
        <v>0</v>
      </c>
      <c r="BG16" s="93">
        <v>0</v>
      </c>
      <c r="BH16" s="93">
        <v>0</v>
      </c>
      <c r="BI16" s="29">
        <v>0</v>
      </c>
      <c r="BJ16" s="29">
        <v>0</v>
      </c>
      <c r="BK16" s="43">
        <v>0</v>
      </c>
      <c r="BL16" s="110">
        <f t="shared" si="13"/>
        <v>0</v>
      </c>
      <c r="BM16" s="93">
        <v>0</v>
      </c>
      <c r="BN16" s="93">
        <v>0</v>
      </c>
      <c r="BO16" s="29">
        <v>0</v>
      </c>
      <c r="BP16" s="29">
        <v>0</v>
      </c>
      <c r="BQ16" s="43">
        <v>0</v>
      </c>
      <c r="BR16" s="110">
        <f t="shared" si="14"/>
        <v>0</v>
      </c>
      <c r="BS16" s="29">
        <v>0</v>
      </c>
      <c r="BT16" s="29">
        <v>0</v>
      </c>
      <c r="BU16" s="43">
        <v>0</v>
      </c>
      <c r="BV16" s="110">
        <f t="shared" si="0"/>
        <v>0</v>
      </c>
      <c r="BW16" s="37">
        <v>0</v>
      </c>
      <c r="BX16" s="29">
        <v>0</v>
      </c>
      <c r="BY16" s="43">
        <v>0</v>
      </c>
      <c r="BZ16" s="110">
        <f t="shared" si="1"/>
        <v>0</v>
      </c>
      <c r="CA16" s="37">
        <v>0</v>
      </c>
      <c r="CB16" s="29">
        <v>0</v>
      </c>
      <c r="CC16" s="43">
        <v>0</v>
      </c>
      <c r="CD16" s="110">
        <f t="shared" si="2"/>
        <v>0</v>
      </c>
      <c r="CE16" s="37">
        <v>0</v>
      </c>
      <c r="CF16" s="29">
        <v>0</v>
      </c>
      <c r="CG16" s="43">
        <v>0</v>
      </c>
      <c r="CH16" s="110">
        <f t="shared" si="3"/>
        <v>0</v>
      </c>
      <c r="CI16" s="37">
        <v>0</v>
      </c>
      <c r="CJ16" s="29">
        <v>0</v>
      </c>
      <c r="CK16" s="43">
        <v>0</v>
      </c>
      <c r="CL16" s="110">
        <f t="shared" si="4"/>
        <v>0</v>
      </c>
      <c r="CM16" s="37">
        <v>0</v>
      </c>
      <c r="CN16" s="29">
        <v>0</v>
      </c>
      <c r="CO16" s="43">
        <v>0</v>
      </c>
      <c r="CP16" s="110">
        <f t="shared" si="5"/>
        <v>0</v>
      </c>
      <c r="CR16" s="1"/>
    </row>
    <row r="17" spans="1:96" ht="15" customHeight="1">
      <c r="A17" s="103" t="s">
        <v>10</v>
      </c>
      <c r="B17" s="163">
        <v>0</v>
      </c>
      <c r="C17" s="163">
        <v>23</v>
      </c>
      <c r="D17" s="163">
        <v>47</v>
      </c>
      <c r="E17" s="163">
        <v>41</v>
      </c>
      <c r="F17" s="163">
        <v>51</v>
      </c>
      <c r="G17" s="37">
        <v>48</v>
      </c>
      <c r="H17" s="29">
        <v>56</v>
      </c>
      <c r="I17" s="43">
        <v>57</v>
      </c>
      <c r="J17" s="110">
        <f t="shared" si="6"/>
        <v>323</v>
      </c>
      <c r="K17" s="168">
        <v>0</v>
      </c>
      <c r="L17" s="168">
        <v>4</v>
      </c>
      <c r="M17" s="163">
        <v>6</v>
      </c>
      <c r="N17" s="163">
        <v>5</v>
      </c>
      <c r="O17" s="163">
        <v>8</v>
      </c>
      <c r="P17" s="29">
        <v>7</v>
      </c>
      <c r="Q17" s="29">
        <v>6</v>
      </c>
      <c r="R17" s="43">
        <v>6</v>
      </c>
      <c r="S17" s="110">
        <f t="shared" si="7"/>
        <v>42</v>
      </c>
      <c r="T17" s="93">
        <v>0</v>
      </c>
      <c r="U17" s="93">
        <v>6</v>
      </c>
      <c r="V17" s="89">
        <v>4</v>
      </c>
      <c r="W17" s="89">
        <v>7</v>
      </c>
      <c r="X17" s="89">
        <v>5</v>
      </c>
      <c r="Y17" s="29">
        <v>4</v>
      </c>
      <c r="Z17" s="29">
        <v>6</v>
      </c>
      <c r="AA17" s="43">
        <v>8</v>
      </c>
      <c r="AB17" s="110">
        <f t="shared" si="8"/>
        <v>40</v>
      </c>
      <c r="AC17" s="93">
        <v>0</v>
      </c>
      <c r="AD17" s="89">
        <v>0</v>
      </c>
      <c r="AE17" s="89">
        <v>8</v>
      </c>
      <c r="AF17" s="89">
        <v>10</v>
      </c>
      <c r="AG17" s="37">
        <v>8</v>
      </c>
      <c r="AH17" s="29">
        <v>7</v>
      </c>
      <c r="AI17" s="43">
        <v>9</v>
      </c>
      <c r="AJ17" s="110">
        <f t="shared" si="9"/>
        <v>42</v>
      </c>
      <c r="AK17" s="93">
        <v>0</v>
      </c>
      <c r="AL17" s="89">
        <v>0</v>
      </c>
      <c r="AM17" s="89">
        <v>0</v>
      </c>
      <c r="AN17" s="89">
        <v>1</v>
      </c>
      <c r="AO17" s="29">
        <v>1</v>
      </c>
      <c r="AP17" s="29">
        <v>0</v>
      </c>
      <c r="AQ17" s="43">
        <v>1</v>
      </c>
      <c r="AR17" s="110">
        <f t="shared" si="10"/>
        <v>3</v>
      </c>
      <c r="AS17" s="93">
        <v>0</v>
      </c>
      <c r="AT17" s="89">
        <v>0</v>
      </c>
      <c r="AU17" s="89">
        <v>0</v>
      </c>
      <c r="AV17" s="89">
        <v>3</v>
      </c>
      <c r="AW17" s="29">
        <v>1</v>
      </c>
      <c r="AX17" s="29">
        <v>0</v>
      </c>
      <c r="AY17" s="43">
        <v>2</v>
      </c>
      <c r="AZ17" s="110">
        <f t="shared" si="11"/>
        <v>6</v>
      </c>
      <c r="BA17" s="93">
        <v>0</v>
      </c>
      <c r="BB17" s="93">
        <v>0</v>
      </c>
      <c r="BC17" s="29">
        <v>0</v>
      </c>
      <c r="BD17" s="29">
        <v>0</v>
      </c>
      <c r="BE17" s="43">
        <v>0</v>
      </c>
      <c r="BF17" s="110">
        <f t="shared" si="12"/>
        <v>0</v>
      </c>
      <c r="BG17" s="93">
        <v>0</v>
      </c>
      <c r="BH17" s="93">
        <v>0</v>
      </c>
      <c r="BI17" s="29">
        <v>0</v>
      </c>
      <c r="BJ17" s="29">
        <v>0</v>
      </c>
      <c r="BK17" s="43">
        <v>0</v>
      </c>
      <c r="BL17" s="110">
        <f t="shared" si="13"/>
        <v>0</v>
      </c>
      <c r="BM17" s="93">
        <v>0</v>
      </c>
      <c r="BN17" s="93">
        <v>0</v>
      </c>
      <c r="BO17" s="29">
        <v>0</v>
      </c>
      <c r="BP17" s="29">
        <v>0</v>
      </c>
      <c r="BQ17" s="43">
        <v>0</v>
      </c>
      <c r="BR17" s="110">
        <f t="shared" si="14"/>
        <v>0</v>
      </c>
      <c r="BS17" s="29">
        <v>0</v>
      </c>
      <c r="BT17" s="29">
        <v>0</v>
      </c>
      <c r="BU17" s="43">
        <v>0</v>
      </c>
      <c r="BV17" s="110">
        <f t="shared" si="0"/>
        <v>0</v>
      </c>
      <c r="BW17" s="37">
        <v>0</v>
      </c>
      <c r="BX17" s="29">
        <v>0</v>
      </c>
      <c r="BY17" s="43">
        <v>0</v>
      </c>
      <c r="BZ17" s="110">
        <f t="shared" si="1"/>
        <v>0</v>
      </c>
      <c r="CA17" s="37">
        <v>0</v>
      </c>
      <c r="CB17" s="29">
        <v>0</v>
      </c>
      <c r="CC17" s="43">
        <v>0</v>
      </c>
      <c r="CD17" s="110">
        <f t="shared" si="2"/>
        <v>0</v>
      </c>
      <c r="CE17" s="37">
        <v>0</v>
      </c>
      <c r="CF17" s="29">
        <v>0</v>
      </c>
      <c r="CG17" s="43">
        <v>0</v>
      </c>
      <c r="CH17" s="110">
        <f t="shared" si="3"/>
        <v>0</v>
      </c>
      <c r="CI17" s="37">
        <v>0</v>
      </c>
      <c r="CJ17" s="29">
        <v>0</v>
      </c>
      <c r="CK17" s="43">
        <v>0</v>
      </c>
      <c r="CL17" s="110">
        <f t="shared" si="4"/>
        <v>0</v>
      </c>
      <c r="CM17" s="37">
        <v>0</v>
      </c>
      <c r="CN17" s="29">
        <v>0</v>
      </c>
      <c r="CO17" s="43">
        <v>0</v>
      </c>
      <c r="CP17" s="110">
        <f t="shared" si="5"/>
        <v>0</v>
      </c>
      <c r="CR17" s="1"/>
    </row>
    <row r="18" spans="1:96" ht="15" customHeight="1">
      <c r="A18" s="103" t="s">
        <v>60</v>
      </c>
      <c r="B18" s="163">
        <v>0</v>
      </c>
      <c r="C18" s="163">
        <v>39</v>
      </c>
      <c r="D18" s="163">
        <v>36</v>
      </c>
      <c r="E18" s="163">
        <v>41</v>
      </c>
      <c r="F18" s="163">
        <v>49</v>
      </c>
      <c r="G18" s="37">
        <v>53</v>
      </c>
      <c r="H18" s="29">
        <v>59</v>
      </c>
      <c r="I18" s="43">
        <v>65</v>
      </c>
      <c r="J18" s="110">
        <f t="shared" si="6"/>
        <v>342</v>
      </c>
      <c r="K18" s="168">
        <v>0</v>
      </c>
      <c r="L18" s="168">
        <v>5</v>
      </c>
      <c r="M18" s="168">
        <v>7</v>
      </c>
      <c r="N18" s="163">
        <v>5</v>
      </c>
      <c r="O18" s="163">
        <v>7</v>
      </c>
      <c r="P18" s="29">
        <v>5</v>
      </c>
      <c r="Q18" s="29">
        <v>4</v>
      </c>
      <c r="R18" s="43">
        <v>6</v>
      </c>
      <c r="S18" s="110">
        <f t="shared" si="7"/>
        <v>39</v>
      </c>
      <c r="T18" s="93">
        <v>0</v>
      </c>
      <c r="U18" s="93">
        <v>3</v>
      </c>
      <c r="V18" s="93">
        <v>5</v>
      </c>
      <c r="W18" s="89">
        <v>6</v>
      </c>
      <c r="X18" s="89">
        <v>5</v>
      </c>
      <c r="Y18" s="29">
        <v>6</v>
      </c>
      <c r="Z18" s="29">
        <v>5</v>
      </c>
      <c r="AA18" s="43">
        <v>5</v>
      </c>
      <c r="AB18" s="110">
        <f t="shared" si="8"/>
        <v>35</v>
      </c>
      <c r="AC18" s="93">
        <v>0</v>
      </c>
      <c r="AD18" s="89">
        <v>0</v>
      </c>
      <c r="AE18" s="89">
        <v>15</v>
      </c>
      <c r="AF18" s="89">
        <v>18</v>
      </c>
      <c r="AG18" s="37">
        <v>16</v>
      </c>
      <c r="AH18" s="29">
        <v>13</v>
      </c>
      <c r="AI18" s="43">
        <v>16</v>
      </c>
      <c r="AJ18" s="110">
        <f t="shared" si="9"/>
        <v>78</v>
      </c>
      <c r="AK18" s="93">
        <v>0</v>
      </c>
      <c r="AL18" s="89">
        <v>0</v>
      </c>
      <c r="AM18" s="89">
        <v>1</v>
      </c>
      <c r="AN18" s="89">
        <v>1</v>
      </c>
      <c r="AO18" s="29">
        <v>1</v>
      </c>
      <c r="AP18" s="29">
        <v>1</v>
      </c>
      <c r="AQ18" s="43">
        <v>1</v>
      </c>
      <c r="AR18" s="110">
        <f t="shared" si="10"/>
        <v>5</v>
      </c>
      <c r="AS18" s="93">
        <v>0</v>
      </c>
      <c r="AT18" s="89">
        <v>0</v>
      </c>
      <c r="AU18" s="89">
        <v>2</v>
      </c>
      <c r="AV18" s="89">
        <v>2</v>
      </c>
      <c r="AW18" s="29">
        <v>2</v>
      </c>
      <c r="AX18" s="29">
        <v>1</v>
      </c>
      <c r="AY18" s="43">
        <v>2</v>
      </c>
      <c r="AZ18" s="110">
        <f t="shared" si="11"/>
        <v>9</v>
      </c>
      <c r="BA18" s="93">
        <v>0</v>
      </c>
      <c r="BB18" s="93">
        <v>0</v>
      </c>
      <c r="BC18" s="29">
        <v>0</v>
      </c>
      <c r="BD18" s="29">
        <v>0</v>
      </c>
      <c r="BE18" s="43">
        <v>0</v>
      </c>
      <c r="BF18" s="110">
        <f t="shared" si="12"/>
        <v>0</v>
      </c>
      <c r="BG18" s="93">
        <v>0</v>
      </c>
      <c r="BH18" s="93">
        <v>0</v>
      </c>
      <c r="BI18" s="29">
        <v>0</v>
      </c>
      <c r="BJ18" s="29">
        <v>0</v>
      </c>
      <c r="BK18" s="43">
        <v>0</v>
      </c>
      <c r="BL18" s="110">
        <f t="shared" si="13"/>
        <v>0</v>
      </c>
      <c r="BM18" s="93">
        <v>0</v>
      </c>
      <c r="BN18" s="93">
        <v>0</v>
      </c>
      <c r="BO18" s="29">
        <v>0</v>
      </c>
      <c r="BP18" s="29">
        <v>0</v>
      </c>
      <c r="BQ18" s="43">
        <v>0</v>
      </c>
      <c r="BR18" s="110">
        <f t="shared" si="14"/>
        <v>0</v>
      </c>
      <c r="BS18" s="29">
        <v>0</v>
      </c>
      <c r="BT18" s="29">
        <v>0</v>
      </c>
      <c r="BU18" s="43">
        <v>0</v>
      </c>
      <c r="BV18" s="110">
        <f t="shared" si="0"/>
        <v>0</v>
      </c>
      <c r="BW18" s="37">
        <v>0</v>
      </c>
      <c r="BX18" s="29">
        <v>0</v>
      </c>
      <c r="BY18" s="43">
        <v>0</v>
      </c>
      <c r="BZ18" s="110">
        <f t="shared" si="1"/>
        <v>0</v>
      </c>
      <c r="CA18" s="37">
        <v>0</v>
      </c>
      <c r="CB18" s="29">
        <v>0</v>
      </c>
      <c r="CC18" s="43">
        <v>0</v>
      </c>
      <c r="CD18" s="110">
        <f t="shared" si="2"/>
        <v>0</v>
      </c>
      <c r="CE18" s="37">
        <v>0</v>
      </c>
      <c r="CF18" s="29">
        <v>0</v>
      </c>
      <c r="CG18" s="43">
        <v>0</v>
      </c>
      <c r="CH18" s="110">
        <f t="shared" si="3"/>
        <v>0</v>
      </c>
      <c r="CI18" s="37">
        <v>0</v>
      </c>
      <c r="CJ18" s="29">
        <v>0</v>
      </c>
      <c r="CK18" s="43">
        <v>0</v>
      </c>
      <c r="CL18" s="110">
        <f t="shared" si="4"/>
        <v>0</v>
      </c>
      <c r="CM18" s="37">
        <v>0</v>
      </c>
      <c r="CN18" s="29">
        <v>0</v>
      </c>
      <c r="CO18" s="43">
        <v>0</v>
      </c>
      <c r="CP18" s="110">
        <f t="shared" si="5"/>
        <v>0</v>
      </c>
      <c r="CR18" s="5"/>
    </row>
    <row r="19" spans="1:96" ht="15" customHeight="1">
      <c r="A19" s="103" t="s">
        <v>11</v>
      </c>
      <c r="B19" s="163">
        <v>0</v>
      </c>
      <c r="C19" s="163">
        <v>0</v>
      </c>
      <c r="D19" s="163">
        <v>0</v>
      </c>
      <c r="E19" s="163">
        <v>0</v>
      </c>
      <c r="F19" s="163">
        <v>0</v>
      </c>
      <c r="G19" s="37">
        <v>34</v>
      </c>
      <c r="H19" s="29">
        <v>36</v>
      </c>
      <c r="I19" s="43">
        <v>41</v>
      </c>
      <c r="J19" s="110">
        <f>SUM(B19:I19)</f>
        <v>111</v>
      </c>
      <c r="K19" s="168">
        <v>0</v>
      </c>
      <c r="L19" s="168">
        <v>0</v>
      </c>
      <c r="M19" s="168">
        <v>0</v>
      </c>
      <c r="N19" s="168">
        <v>0</v>
      </c>
      <c r="O19" s="168">
        <v>0</v>
      </c>
      <c r="P19" s="29">
        <v>4</v>
      </c>
      <c r="Q19" s="29">
        <v>6</v>
      </c>
      <c r="R19" s="43">
        <v>5</v>
      </c>
      <c r="S19" s="110">
        <f t="shared" si="7"/>
        <v>15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29">
        <v>5</v>
      </c>
      <c r="Z19" s="29">
        <v>4</v>
      </c>
      <c r="AA19" s="43">
        <v>6</v>
      </c>
      <c r="AB19" s="110">
        <f t="shared" si="8"/>
        <v>15</v>
      </c>
      <c r="AC19" s="93">
        <v>0</v>
      </c>
      <c r="AD19" s="89">
        <v>0</v>
      </c>
      <c r="AE19" s="89">
        <v>0</v>
      </c>
      <c r="AF19" s="89">
        <v>0</v>
      </c>
      <c r="AG19" s="37">
        <v>10</v>
      </c>
      <c r="AH19" s="29">
        <v>8</v>
      </c>
      <c r="AI19" s="43">
        <v>8</v>
      </c>
      <c r="AJ19" s="110">
        <f t="shared" si="9"/>
        <v>26</v>
      </c>
      <c r="AK19" s="93">
        <v>0</v>
      </c>
      <c r="AL19" s="89">
        <v>0</v>
      </c>
      <c r="AM19" s="89">
        <v>0</v>
      </c>
      <c r="AN19" s="89">
        <v>0</v>
      </c>
      <c r="AO19" s="29">
        <v>1</v>
      </c>
      <c r="AP19" s="29">
        <v>1</v>
      </c>
      <c r="AQ19" s="43">
        <v>1</v>
      </c>
      <c r="AR19" s="110">
        <f t="shared" si="10"/>
        <v>3</v>
      </c>
      <c r="AS19" s="93">
        <v>0</v>
      </c>
      <c r="AT19" s="89">
        <v>0</v>
      </c>
      <c r="AU19" s="89">
        <v>0</v>
      </c>
      <c r="AV19" s="89">
        <v>0</v>
      </c>
      <c r="AW19" s="29">
        <v>1</v>
      </c>
      <c r="AX19" s="29">
        <v>1</v>
      </c>
      <c r="AY19" s="43">
        <v>1</v>
      </c>
      <c r="AZ19" s="110">
        <f t="shared" si="11"/>
        <v>3</v>
      </c>
      <c r="BA19" s="93">
        <v>0</v>
      </c>
      <c r="BB19" s="93">
        <v>0</v>
      </c>
      <c r="BC19" s="29">
        <v>0</v>
      </c>
      <c r="BD19" s="29">
        <v>0</v>
      </c>
      <c r="BE19" s="43">
        <v>0</v>
      </c>
      <c r="BF19" s="110">
        <f t="shared" si="12"/>
        <v>0</v>
      </c>
      <c r="BG19" s="93">
        <v>0</v>
      </c>
      <c r="BH19" s="93">
        <v>0</v>
      </c>
      <c r="BI19" s="29">
        <v>0</v>
      </c>
      <c r="BJ19" s="29">
        <v>0</v>
      </c>
      <c r="BK19" s="43">
        <v>0</v>
      </c>
      <c r="BL19" s="110">
        <f t="shared" si="13"/>
        <v>0</v>
      </c>
      <c r="BM19" s="93">
        <v>0</v>
      </c>
      <c r="BN19" s="93">
        <v>0</v>
      </c>
      <c r="BO19" s="29">
        <v>0</v>
      </c>
      <c r="BP19" s="29">
        <v>0</v>
      </c>
      <c r="BQ19" s="43">
        <v>0</v>
      </c>
      <c r="BR19" s="110">
        <f t="shared" si="14"/>
        <v>0</v>
      </c>
      <c r="BS19" s="29">
        <v>0</v>
      </c>
      <c r="BT19" s="29">
        <v>0</v>
      </c>
      <c r="BU19" s="43">
        <v>0</v>
      </c>
      <c r="BV19" s="110">
        <f t="shared" si="0"/>
        <v>0</v>
      </c>
      <c r="BW19" s="37">
        <v>0</v>
      </c>
      <c r="BX19" s="29">
        <v>0</v>
      </c>
      <c r="BY19" s="43">
        <v>0</v>
      </c>
      <c r="BZ19" s="110">
        <f t="shared" si="1"/>
        <v>0</v>
      </c>
      <c r="CA19" s="37">
        <v>0</v>
      </c>
      <c r="CB19" s="29">
        <v>0</v>
      </c>
      <c r="CC19" s="43">
        <v>0</v>
      </c>
      <c r="CD19" s="110">
        <f t="shared" si="2"/>
        <v>0</v>
      </c>
      <c r="CE19" s="37">
        <v>0</v>
      </c>
      <c r="CF19" s="29">
        <v>0</v>
      </c>
      <c r="CG19" s="43">
        <v>0</v>
      </c>
      <c r="CH19" s="110">
        <f t="shared" si="3"/>
        <v>0</v>
      </c>
      <c r="CI19" s="37">
        <v>0</v>
      </c>
      <c r="CJ19" s="29">
        <v>0</v>
      </c>
      <c r="CK19" s="43">
        <v>0</v>
      </c>
      <c r="CL19" s="110">
        <f t="shared" si="4"/>
        <v>0</v>
      </c>
      <c r="CM19" s="37">
        <v>0</v>
      </c>
      <c r="CN19" s="29">
        <v>0</v>
      </c>
      <c r="CO19" s="43">
        <v>0</v>
      </c>
      <c r="CP19" s="110">
        <f t="shared" si="5"/>
        <v>0</v>
      </c>
      <c r="CR19" s="5"/>
    </row>
    <row r="20" spans="1:96" ht="15" customHeight="1">
      <c r="A20" s="103" t="s">
        <v>12</v>
      </c>
      <c r="B20" s="163">
        <v>110</v>
      </c>
      <c r="C20" s="163">
        <v>56</v>
      </c>
      <c r="D20" s="163">
        <v>51</v>
      </c>
      <c r="E20" s="163">
        <v>52</v>
      </c>
      <c r="F20" s="163">
        <v>52</v>
      </c>
      <c r="G20" s="37">
        <v>56</v>
      </c>
      <c r="H20" s="29">
        <v>51</v>
      </c>
      <c r="I20" s="43">
        <v>54</v>
      </c>
      <c r="J20" s="110">
        <f t="shared" si="6"/>
        <v>482</v>
      </c>
      <c r="K20" s="168">
        <v>4</v>
      </c>
      <c r="L20" s="163">
        <v>6</v>
      </c>
      <c r="M20" s="163">
        <v>7</v>
      </c>
      <c r="N20" s="163">
        <v>5</v>
      </c>
      <c r="O20" s="163">
        <v>5</v>
      </c>
      <c r="P20" s="29">
        <v>6</v>
      </c>
      <c r="Q20" s="29">
        <v>5</v>
      </c>
      <c r="R20" s="43">
        <v>6</v>
      </c>
      <c r="S20" s="110">
        <f t="shared" si="7"/>
        <v>44</v>
      </c>
      <c r="T20" s="93">
        <v>4</v>
      </c>
      <c r="U20" s="89">
        <v>6</v>
      </c>
      <c r="V20" s="89">
        <v>5</v>
      </c>
      <c r="W20" s="89">
        <v>5</v>
      </c>
      <c r="X20" s="89">
        <v>7</v>
      </c>
      <c r="Y20" s="29">
        <v>6</v>
      </c>
      <c r="Z20" s="29">
        <v>6</v>
      </c>
      <c r="AA20" s="43">
        <v>4</v>
      </c>
      <c r="AB20" s="110">
        <f t="shared" si="8"/>
        <v>43</v>
      </c>
      <c r="AC20" s="93">
        <v>0</v>
      </c>
      <c r="AD20" s="89">
        <v>0</v>
      </c>
      <c r="AE20" s="89">
        <v>13</v>
      </c>
      <c r="AF20" s="89">
        <v>17</v>
      </c>
      <c r="AG20" s="37">
        <v>12</v>
      </c>
      <c r="AH20" s="29">
        <v>7</v>
      </c>
      <c r="AI20" s="43">
        <v>11</v>
      </c>
      <c r="AJ20" s="110">
        <f t="shared" si="9"/>
        <v>60</v>
      </c>
      <c r="AK20" s="93">
        <v>0</v>
      </c>
      <c r="AL20" s="89">
        <v>0</v>
      </c>
      <c r="AM20" s="89">
        <v>1</v>
      </c>
      <c r="AN20" s="89">
        <v>1</v>
      </c>
      <c r="AO20" s="29">
        <v>1</v>
      </c>
      <c r="AP20" s="29">
        <v>1</v>
      </c>
      <c r="AQ20" s="43">
        <v>1</v>
      </c>
      <c r="AR20" s="110">
        <f t="shared" si="10"/>
        <v>5</v>
      </c>
      <c r="AS20" s="93">
        <v>0</v>
      </c>
      <c r="AT20" s="89">
        <v>0</v>
      </c>
      <c r="AU20" s="89">
        <v>1</v>
      </c>
      <c r="AV20" s="89">
        <v>2</v>
      </c>
      <c r="AW20" s="29">
        <v>1</v>
      </c>
      <c r="AX20" s="29">
        <v>1</v>
      </c>
      <c r="AY20" s="43">
        <v>1</v>
      </c>
      <c r="AZ20" s="110">
        <f t="shared" si="11"/>
        <v>6</v>
      </c>
      <c r="BA20" s="93">
        <v>0</v>
      </c>
      <c r="BB20" s="93">
        <v>0</v>
      </c>
      <c r="BC20" s="29">
        <v>0</v>
      </c>
      <c r="BD20" s="29">
        <v>0</v>
      </c>
      <c r="BE20" s="43">
        <v>0</v>
      </c>
      <c r="BF20" s="110">
        <f t="shared" si="12"/>
        <v>0</v>
      </c>
      <c r="BG20" s="93">
        <v>0</v>
      </c>
      <c r="BH20" s="93">
        <v>0</v>
      </c>
      <c r="BI20" s="29">
        <v>0</v>
      </c>
      <c r="BJ20" s="29">
        <v>0</v>
      </c>
      <c r="BK20" s="43">
        <v>0</v>
      </c>
      <c r="BL20" s="110">
        <f t="shared" si="13"/>
        <v>0</v>
      </c>
      <c r="BM20" s="93">
        <v>0</v>
      </c>
      <c r="BN20" s="93">
        <v>0</v>
      </c>
      <c r="BO20" s="29">
        <v>0</v>
      </c>
      <c r="BP20" s="29">
        <v>0</v>
      </c>
      <c r="BQ20" s="43">
        <v>0</v>
      </c>
      <c r="BR20" s="110">
        <f t="shared" si="14"/>
        <v>0</v>
      </c>
      <c r="BS20" s="29">
        <v>0</v>
      </c>
      <c r="BT20" s="29">
        <v>0</v>
      </c>
      <c r="BU20" s="43">
        <v>0</v>
      </c>
      <c r="BV20" s="110">
        <f t="shared" si="0"/>
        <v>0</v>
      </c>
      <c r="BW20" s="37">
        <v>0</v>
      </c>
      <c r="BX20" s="29">
        <v>0</v>
      </c>
      <c r="BY20" s="43">
        <v>0</v>
      </c>
      <c r="BZ20" s="110">
        <f t="shared" si="1"/>
        <v>0</v>
      </c>
      <c r="CA20" s="37">
        <v>0</v>
      </c>
      <c r="CB20" s="29">
        <v>0</v>
      </c>
      <c r="CC20" s="43">
        <v>0</v>
      </c>
      <c r="CD20" s="110">
        <f t="shared" si="2"/>
        <v>0</v>
      </c>
      <c r="CE20" s="37">
        <v>0</v>
      </c>
      <c r="CF20" s="29">
        <v>0</v>
      </c>
      <c r="CG20" s="43">
        <v>0</v>
      </c>
      <c r="CH20" s="110">
        <f t="shared" si="3"/>
        <v>0</v>
      </c>
      <c r="CI20" s="37">
        <v>0</v>
      </c>
      <c r="CJ20" s="29">
        <v>0</v>
      </c>
      <c r="CK20" s="43">
        <v>0</v>
      </c>
      <c r="CL20" s="110">
        <f t="shared" si="4"/>
        <v>0</v>
      </c>
      <c r="CM20" s="37">
        <v>0</v>
      </c>
      <c r="CN20" s="29">
        <v>0</v>
      </c>
      <c r="CO20" s="43">
        <v>0</v>
      </c>
      <c r="CP20" s="110">
        <f t="shared" si="5"/>
        <v>0</v>
      </c>
      <c r="CR20" s="19"/>
    </row>
    <row r="21" spans="1:96" ht="15" customHeight="1">
      <c r="A21" s="103" t="s">
        <v>13</v>
      </c>
      <c r="B21" s="163">
        <v>0</v>
      </c>
      <c r="C21" s="163">
        <v>0</v>
      </c>
      <c r="D21" s="163">
        <v>0</v>
      </c>
      <c r="E21" s="163">
        <v>65</v>
      </c>
      <c r="F21" s="163">
        <v>57</v>
      </c>
      <c r="G21" s="37">
        <v>48</v>
      </c>
      <c r="H21" s="29">
        <v>46</v>
      </c>
      <c r="I21" s="43">
        <v>53</v>
      </c>
      <c r="J21" s="110">
        <f t="shared" si="6"/>
        <v>269</v>
      </c>
      <c r="K21" s="168">
        <v>0</v>
      </c>
      <c r="L21" s="168">
        <v>0</v>
      </c>
      <c r="M21" s="168">
        <v>0</v>
      </c>
      <c r="N21" s="163">
        <v>5</v>
      </c>
      <c r="O21" s="163">
        <v>5</v>
      </c>
      <c r="P21" s="29">
        <v>4</v>
      </c>
      <c r="Q21" s="29">
        <v>6</v>
      </c>
      <c r="R21" s="43">
        <v>7</v>
      </c>
      <c r="S21" s="110">
        <f t="shared" si="7"/>
        <v>27</v>
      </c>
      <c r="T21" s="93">
        <v>0</v>
      </c>
      <c r="U21" s="93">
        <v>0</v>
      </c>
      <c r="V21" s="93">
        <v>4</v>
      </c>
      <c r="W21" s="89">
        <v>6</v>
      </c>
      <c r="X21" s="89">
        <v>4</v>
      </c>
      <c r="Y21" s="29">
        <v>4</v>
      </c>
      <c r="Z21" s="29">
        <v>6</v>
      </c>
      <c r="AA21" s="43">
        <v>5</v>
      </c>
      <c r="AB21" s="110">
        <f t="shared" si="8"/>
        <v>29</v>
      </c>
      <c r="AC21" s="93">
        <v>0</v>
      </c>
      <c r="AD21" s="89">
        <v>0</v>
      </c>
      <c r="AE21" s="89">
        <v>10</v>
      </c>
      <c r="AF21" s="89">
        <v>9</v>
      </c>
      <c r="AG21" s="37">
        <v>6</v>
      </c>
      <c r="AH21" s="29">
        <v>2</v>
      </c>
      <c r="AI21" s="43">
        <v>3</v>
      </c>
      <c r="AJ21" s="110">
        <f t="shared" si="9"/>
        <v>30</v>
      </c>
      <c r="AK21" s="93">
        <v>0</v>
      </c>
      <c r="AL21" s="89">
        <v>0</v>
      </c>
      <c r="AM21" s="89">
        <v>0</v>
      </c>
      <c r="AN21" s="89">
        <v>2</v>
      </c>
      <c r="AO21" s="29">
        <v>2</v>
      </c>
      <c r="AP21" s="29">
        <v>1</v>
      </c>
      <c r="AQ21" s="43">
        <v>1</v>
      </c>
      <c r="AR21" s="110">
        <f t="shared" si="10"/>
        <v>6</v>
      </c>
      <c r="AS21" s="93">
        <v>0</v>
      </c>
      <c r="AT21" s="89">
        <v>0</v>
      </c>
      <c r="AU21" s="89">
        <v>1</v>
      </c>
      <c r="AV21" s="89">
        <v>1</v>
      </c>
      <c r="AW21" s="29">
        <v>0</v>
      </c>
      <c r="AX21" s="29">
        <v>0</v>
      </c>
      <c r="AY21" s="43">
        <v>0</v>
      </c>
      <c r="AZ21" s="110">
        <f t="shared" si="11"/>
        <v>2</v>
      </c>
      <c r="BA21" s="93">
        <v>0</v>
      </c>
      <c r="BB21" s="93">
        <v>0</v>
      </c>
      <c r="BC21" s="37">
        <v>3</v>
      </c>
      <c r="BD21" s="29">
        <v>1</v>
      </c>
      <c r="BE21" s="43">
        <v>0</v>
      </c>
      <c r="BF21" s="110">
        <f t="shared" si="12"/>
        <v>4</v>
      </c>
      <c r="BG21" s="93">
        <v>0</v>
      </c>
      <c r="BH21" s="93">
        <v>0</v>
      </c>
      <c r="BI21" s="29">
        <v>0</v>
      </c>
      <c r="BJ21" s="29">
        <v>0</v>
      </c>
      <c r="BK21" s="43">
        <v>0</v>
      </c>
      <c r="BL21" s="110">
        <f t="shared" si="13"/>
        <v>0</v>
      </c>
      <c r="BM21" s="93">
        <v>0</v>
      </c>
      <c r="BN21" s="93">
        <v>0</v>
      </c>
      <c r="BO21" s="29">
        <v>0</v>
      </c>
      <c r="BP21" s="29">
        <v>0</v>
      </c>
      <c r="BQ21" s="43">
        <v>0</v>
      </c>
      <c r="BR21" s="110">
        <f t="shared" si="14"/>
        <v>0</v>
      </c>
      <c r="BS21" s="29">
        <v>0</v>
      </c>
      <c r="BT21" s="29">
        <v>0</v>
      </c>
      <c r="BU21" s="43">
        <v>0</v>
      </c>
      <c r="BV21" s="110">
        <f t="shared" si="0"/>
        <v>0</v>
      </c>
      <c r="BW21" s="37">
        <v>0</v>
      </c>
      <c r="BX21" s="29">
        <v>0</v>
      </c>
      <c r="BY21" s="43">
        <v>0</v>
      </c>
      <c r="BZ21" s="110">
        <f t="shared" si="1"/>
        <v>0</v>
      </c>
      <c r="CA21" s="37">
        <v>0</v>
      </c>
      <c r="CB21" s="29">
        <v>0</v>
      </c>
      <c r="CC21" s="43">
        <v>0</v>
      </c>
      <c r="CD21" s="110">
        <f t="shared" si="2"/>
        <v>0</v>
      </c>
      <c r="CE21" s="37">
        <v>0</v>
      </c>
      <c r="CF21" s="29">
        <v>0</v>
      </c>
      <c r="CG21" s="43">
        <v>0</v>
      </c>
      <c r="CH21" s="110">
        <f t="shared" si="3"/>
        <v>0</v>
      </c>
      <c r="CI21" s="37">
        <v>0</v>
      </c>
      <c r="CJ21" s="29">
        <v>0</v>
      </c>
      <c r="CK21" s="43">
        <v>0</v>
      </c>
      <c r="CL21" s="110">
        <f t="shared" si="4"/>
        <v>0</v>
      </c>
      <c r="CM21" s="37">
        <v>0</v>
      </c>
      <c r="CN21" s="29">
        <v>0</v>
      </c>
      <c r="CO21" s="43">
        <v>0</v>
      </c>
      <c r="CP21" s="110">
        <f t="shared" si="5"/>
        <v>0</v>
      </c>
      <c r="CR21" s="20"/>
    </row>
    <row r="22" spans="1:96" ht="15" customHeight="1">
      <c r="A22" s="103" t="s">
        <v>14</v>
      </c>
      <c r="B22" s="163">
        <v>0</v>
      </c>
      <c r="C22" s="163">
        <v>0</v>
      </c>
      <c r="D22" s="163">
        <v>0</v>
      </c>
      <c r="E22" s="163">
        <v>61</v>
      </c>
      <c r="F22" s="163">
        <v>47</v>
      </c>
      <c r="G22" s="37">
        <v>57</v>
      </c>
      <c r="H22" s="29">
        <v>49</v>
      </c>
      <c r="I22" s="43">
        <v>51</v>
      </c>
      <c r="J22" s="110">
        <f t="shared" si="6"/>
        <v>265</v>
      </c>
      <c r="K22" s="168">
        <v>0</v>
      </c>
      <c r="L22" s="168">
        <v>0</v>
      </c>
      <c r="M22" s="168">
        <v>0</v>
      </c>
      <c r="N22" s="163">
        <v>6</v>
      </c>
      <c r="O22" s="163">
        <v>5</v>
      </c>
      <c r="P22" s="29">
        <v>8</v>
      </c>
      <c r="Q22" s="29">
        <v>4</v>
      </c>
      <c r="R22" s="43">
        <v>5</v>
      </c>
      <c r="S22" s="110">
        <f t="shared" si="7"/>
        <v>28</v>
      </c>
      <c r="T22" s="93">
        <v>0</v>
      </c>
      <c r="U22" s="93">
        <v>0</v>
      </c>
      <c r="V22" s="93">
        <v>0</v>
      </c>
      <c r="W22" s="89">
        <v>6</v>
      </c>
      <c r="X22" s="89">
        <v>5</v>
      </c>
      <c r="Y22" s="29">
        <v>6</v>
      </c>
      <c r="Z22" s="29">
        <v>5</v>
      </c>
      <c r="AA22" s="43">
        <v>7</v>
      </c>
      <c r="AB22" s="110">
        <f t="shared" si="8"/>
        <v>29</v>
      </c>
      <c r="AC22" s="93">
        <v>0</v>
      </c>
      <c r="AD22" s="89">
        <v>0</v>
      </c>
      <c r="AE22" s="89">
        <v>16</v>
      </c>
      <c r="AF22" s="89">
        <v>10</v>
      </c>
      <c r="AG22" s="37">
        <v>12</v>
      </c>
      <c r="AH22" s="29">
        <v>12</v>
      </c>
      <c r="AI22" s="43">
        <v>10</v>
      </c>
      <c r="AJ22" s="110">
        <f t="shared" si="9"/>
        <v>60</v>
      </c>
      <c r="AK22" s="93">
        <v>0</v>
      </c>
      <c r="AL22" s="89">
        <v>0</v>
      </c>
      <c r="AM22" s="89">
        <v>1</v>
      </c>
      <c r="AN22" s="89">
        <v>1</v>
      </c>
      <c r="AO22" s="29">
        <v>1</v>
      </c>
      <c r="AP22" s="29">
        <v>1</v>
      </c>
      <c r="AQ22" s="43">
        <v>1</v>
      </c>
      <c r="AR22" s="110">
        <f t="shared" si="10"/>
        <v>5</v>
      </c>
      <c r="AS22" s="93">
        <v>0</v>
      </c>
      <c r="AT22" s="89">
        <v>0</v>
      </c>
      <c r="AU22" s="89">
        <v>2</v>
      </c>
      <c r="AV22" s="89">
        <v>1</v>
      </c>
      <c r="AW22" s="29">
        <v>1</v>
      </c>
      <c r="AX22" s="29">
        <v>1</v>
      </c>
      <c r="AY22" s="43">
        <v>2</v>
      </c>
      <c r="AZ22" s="110">
        <f t="shared" si="11"/>
        <v>7</v>
      </c>
      <c r="BA22" s="93">
        <v>0</v>
      </c>
      <c r="BB22" s="93">
        <v>0</v>
      </c>
      <c r="BC22" s="29">
        <v>0</v>
      </c>
      <c r="BD22" s="29">
        <v>0</v>
      </c>
      <c r="BE22" s="43">
        <v>0</v>
      </c>
      <c r="BF22" s="110">
        <f t="shared" si="12"/>
        <v>0</v>
      </c>
      <c r="BG22" s="93">
        <v>0</v>
      </c>
      <c r="BH22" s="93">
        <v>0</v>
      </c>
      <c r="BI22" s="29">
        <v>0</v>
      </c>
      <c r="BJ22" s="29">
        <v>0</v>
      </c>
      <c r="BK22" s="43">
        <v>0</v>
      </c>
      <c r="BL22" s="110">
        <f t="shared" si="13"/>
        <v>0</v>
      </c>
      <c r="BM22" s="93">
        <v>0</v>
      </c>
      <c r="BN22" s="93">
        <v>0</v>
      </c>
      <c r="BO22" s="29">
        <v>0</v>
      </c>
      <c r="BP22" s="29">
        <v>0</v>
      </c>
      <c r="BQ22" s="43">
        <v>0</v>
      </c>
      <c r="BR22" s="110">
        <f t="shared" si="14"/>
        <v>0</v>
      </c>
      <c r="BS22" s="29">
        <v>0</v>
      </c>
      <c r="BT22" s="29">
        <v>0</v>
      </c>
      <c r="BU22" s="43">
        <v>0</v>
      </c>
      <c r="BV22" s="110">
        <f t="shared" si="0"/>
        <v>0</v>
      </c>
      <c r="BW22" s="37">
        <v>0</v>
      </c>
      <c r="BX22" s="29">
        <v>0</v>
      </c>
      <c r="BY22" s="43">
        <v>0</v>
      </c>
      <c r="BZ22" s="110">
        <f t="shared" si="1"/>
        <v>0</v>
      </c>
      <c r="CA22" s="37">
        <v>0</v>
      </c>
      <c r="CB22" s="29">
        <v>0</v>
      </c>
      <c r="CC22" s="43">
        <v>0</v>
      </c>
      <c r="CD22" s="110">
        <f t="shared" si="2"/>
        <v>0</v>
      </c>
      <c r="CE22" s="37">
        <v>0</v>
      </c>
      <c r="CF22" s="29">
        <v>0</v>
      </c>
      <c r="CG22" s="43">
        <v>0</v>
      </c>
      <c r="CH22" s="110">
        <f t="shared" si="3"/>
        <v>0</v>
      </c>
      <c r="CI22" s="37">
        <v>0</v>
      </c>
      <c r="CJ22" s="29">
        <v>0</v>
      </c>
      <c r="CK22" s="43">
        <v>0</v>
      </c>
      <c r="CL22" s="110">
        <f t="shared" si="4"/>
        <v>0</v>
      </c>
      <c r="CM22" s="37">
        <v>0</v>
      </c>
      <c r="CN22" s="29">
        <v>0</v>
      </c>
      <c r="CO22" s="43">
        <v>0</v>
      </c>
      <c r="CP22" s="110">
        <f t="shared" si="5"/>
        <v>0</v>
      </c>
      <c r="CR22" s="20"/>
    </row>
    <row r="23" spans="1:96" ht="15" customHeight="1">
      <c r="A23" s="103" t="s">
        <v>49</v>
      </c>
      <c r="B23" s="163">
        <v>0</v>
      </c>
      <c r="C23" s="163">
        <v>72</v>
      </c>
      <c r="D23" s="163">
        <v>67</v>
      </c>
      <c r="E23" s="163">
        <v>65</v>
      </c>
      <c r="F23" s="163">
        <v>67</v>
      </c>
      <c r="G23" s="37">
        <v>81</v>
      </c>
      <c r="H23" s="29">
        <v>78</v>
      </c>
      <c r="I23" s="43">
        <v>76</v>
      </c>
      <c r="J23" s="110">
        <f t="shared" si="6"/>
        <v>506</v>
      </c>
      <c r="K23" s="168">
        <v>0</v>
      </c>
      <c r="L23" s="168">
        <v>9</v>
      </c>
      <c r="M23" s="168">
        <v>11</v>
      </c>
      <c r="N23" s="163">
        <v>9</v>
      </c>
      <c r="O23" s="163">
        <v>11</v>
      </c>
      <c r="P23" s="29">
        <v>10</v>
      </c>
      <c r="Q23" s="29">
        <v>12</v>
      </c>
      <c r="R23" s="43">
        <v>11</v>
      </c>
      <c r="S23" s="110">
        <f t="shared" si="7"/>
        <v>73</v>
      </c>
      <c r="T23" s="93">
        <v>0</v>
      </c>
      <c r="U23" s="93">
        <v>6</v>
      </c>
      <c r="V23" s="93">
        <v>7</v>
      </c>
      <c r="W23" s="89">
        <v>7</v>
      </c>
      <c r="X23" s="89">
        <v>8</v>
      </c>
      <c r="Y23" s="29">
        <v>9</v>
      </c>
      <c r="Z23" s="29">
        <v>9</v>
      </c>
      <c r="AA23" s="43">
        <v>9</v>
      </c>
      <c r="AB23" s="110">
        <f t="shared" si="8"/>
        <v>55</v>
      </c>
      <c r="AC23" s="93">
        <v>0</v>
      </c>
      <c r="AD23" s="89">
        <v>0</v>
      </c>
      <c r="AE23" s="89">
        <v>11</v>
      </c>
      <c r="AF23" s="89">
        <v>13</v>
      </c>
      <c r="AG23" s="37">
        <v>13</v>
      </c>
      <c r="AH23" s="29">
        <v>7</v>
      </c>
      <c r="AI23" s="43">
        <v>9</v>
      </c>
      <c r="AJ23" s="110">
        <f t="shared" si="9"/>
        <v>53</v>
      </c>
      <c r="AK23" s="93">
        <v>0</v>
      </c>
      <c r="AL23" s="89">
        <v>0</v>
      </c>
      <c r="AM23" s="89">
        <v>0</v>
      </c>
      <c r="AN23" s="89">
        <v>2</v>
      </c>
      <c r="AO23" s="29">
        <v>1</v>
      </c>
      <c r="AP23" s="29">
        <v>0</v>
      </c>
      <c r="AQ23" s="43">
        <v>2</v>
      </c>
      <c r="AR23" s="110">
        <f t="shared" si="10"/>
        <v>5</v>
      </c>
      <c r="AS23" s="93">
        <v>0</v>
      </c>
      <c r="AT23" s="89">
        <v>0</v>
      </c>
      <c r="AU23" s="89">
        <v>0</v>
      </c>
      <c r="AV23" s="89">
        <v>2</v>
      </c>
      <c r="AW23" s="29">
        <v>0</v>
      </c>
      <c r="AX23" s="29">
        <v>0</v>
      </c>
      <c r="AY23" s="43">
        <v>2</v>
      </c>
      <c r="AZ23" s="110">
        <f t="shared" si="11"/>
        <v>4</v>
      </c>
      <c r="BA23" s="93">
        <v>0</v>
      </c>
      <c r="BB23" s="93">
        <v>0</v>
      </c>
      <c r="BC23" s="37">
        <v>0</v>
      </c>
      <c r="BD23" s="29">
        <v>0</v>
      </c>
      <c r="BE23" s="43">
        <v>3</v>
      </c>
      <c r="BF23" s="110">
        <f t="shared" si="12"/>
        <v>3</v>
      </c>
      <c r="BG23" s="93">
        <v>0</v>
      </c>
      <c r="BH23" s="93">
        <v>0</v>
      </c>
      <c r="BI23" s="29">
        <v>0</v>
      </c>
      <c r="BJ23" s="29">
        <v>0</v>
      </c>
      <c r="BK23" s="43">
        <v>0</v>
      </c>
      <c r="BL23" s="110">
        <f t="shared" si="13"/>
        <v>0</v>
      </c>
      <c r="BM23" s="93">
        <v>0</v>
      </c>
      <c r="BN23" s="93">
        <v>0</v>
      </c>
      <c r="BO23" s="29">
        <v>0</v>
      </c>
      <c r="BP23" s="29">
        <v>0</v>
      </c>
      <c r="BQ23" s="43">
        <v>0</v>
      </c>
      <c r="BR23" s="110">
        <f t="shared" si="14"/>
        <v>0</v>
      </c>
      <c r="BS23" s="29">
        <v>0</v>
      </c>
      <c r="BT23" s="29">
        <v>0</v>
      </c>
      <c r="BU23" s="43">
        <v>0</v>
      </c>
      <c r="BV23" s="110">
        <f t="shared" si="0"/>
        <v>0</v>
      </c>
      <c r="BW23" s="37">
        <v>0</v>
      </c>
      <c r="BX23" s="29">
        <v>0</v>
      </c>
      <c r="BY23" s="43">
        <v>0</v>
      </c>
      <c r="BZ23" s="110">
        <f t="shared" si="1"/>
        <v>0</v>
      </c>
      <c r="CA23" s="37">
        <v>0</v>
      </c>
      <c r="CB23" s="29">
        <v>0</v>
      </c>
      <c r="CC23" s="43">
        <v>0</v>
      </c>
      <c r="CD23" s="110">
        <f t="shared" si="2"/>
        <v>0</v>
      </c>
      <c r="CE23" s="37">
        <v>0</v>
      </c>
      <c r="CF23" s="29">
        <v>0</v>
      </c>
      <c r="CG23" s="43">
        <v>0</v>
      </c>
      <c r="CH23" s="110">
        <f t="shared" si="3"/>
        <v>0</v>
      </c>
      <c r="CI23" s="37">
        <v>0</v>
      </c>
      <c r="CJ23" s="29">
        <v>0</v>
      </c>
      <c r="CK23" s="43">
        <v>0</v>
      </c>
      <c r="CL23" s="110">
        <f t="shared" si="4"/>
        <v>0</v>
      </c>
      <c r="CM23" s="37">
        <v>0</v>
      </c>
      <c r="CN23" s="29">
        <v>0</v>
      </c>
      <c r="CO23" s="43">
        <v>0</v>
      </c>
      <c r="CP23" s="110">
        <f t="shared" si="5"/>
        <v>0</v>
      </c>
    </row>
    <row r="24" spans="1:96" ht="15" customHeight="1">
      <c r="A24" s="103" t="s">
        <v>15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10">
        <f t="shared" si="6"/>
        <v>0</v>
      </c>
      <c r="K24" s="168">
        <v>0</v>
      </c>
      <c r="L24" s="168">
        <v>0</v>
      </c>
      <c r="M24" s="168">
        <v>0</v>
      </c>
      <c r="N24" s="168">
        <v>0</v>
      </c>
      <c r="O24" s="168">
        <v>0</v>
      </c>
      <c r="P24" s="168">
        <v>0</v>
      </c>
      <c r="Q24" s="168">
        <v>0</v>
      </c>
      <c r="R24" s="168">
        <v>0</v>
      </c>
      <c r="S24" s="110">
        <f t="shared" si="7"/>
        <v>0</v>
      </c>
      <c r="T24" s="93">
        <v>0</v>
      </c>
      <c r="U24" s="93">
        <v>0</v>
      </c>
      <c r="V24" s="93">
        <v>0</v>
      </c>
      <c r="W24" s="93">
        <v>0</v>
      </c>
      <c r="X24" s="93">
        <v>0</v>
      </c>
      <c r="Y24" s="93">
        <v>0</v>
      </c>
      <c r="Z24" s="93">
        <v>0</v>
      </c>
      <c r="AA24" s="93">
        <v>0</v>
      </c>
      <c r="AB24" s="110">
        <f t="shared" si="8"/>
        <v>0</v>
      </c>
      <c r="AC24" s="93">
        <v>0</v>
      </c>
      <c r="AD24" s="89">
        <v>0</v>
      </c>
      <c r="AE24" s="89">
        <v>0</v>
      </c>
      <c r="AF24" s="89">
        <v>0</v>
      </c>
      <c r="AG24" s="37">
        <v>0</v>
      </c>
      <c r="AH24" s="29">
        <v>0</v>
      </c>
      <c r="AI24" s="43">
        <v>0</v>
      </c>
      <c r="AJ24" s="110">
        <f t="shared" si="9"/>
        <v>0</v>
      </c>
      <c r="AK24" s="93">
        <v>0</v>
      </c>
      <c r="AL24" s="89">
        <v>0</v>
      </c>
      <c r="AM24" s="89">
        <v>0</v>
      </c>
      <c r="AN24" s="89">
        <v>0</v>
      </c>
      <c r="AO24" s="29">
        <v>0</v>
      </c>
      <c r="AP24" s="29">
        <v>0</v>
      </c>
      <c r="AQ24" s="43">
        <v>0</v>
      </c>
      <c r="AR24" s="110">
        <f t="shared" si="10"/>
        <v>0</v>
      </c>
      <c r="AS24" s="93">
        <v>0</v>
      </c>
      <c r="AT24" s="89">
        <v>0</v>
      </c>
      <c r="AU24" s="89">
        <v>0</v>
      </c>
      <c r="AV24" s="89">
        <v>0</v>
      </c>
      <c r="AW24" s="29">
        <v>0</v>
      </c>
      <c r="AX24" s="29">
        <v>0</v>
      </c>
      <c r="AY24" s="43">
        <v>0</v>
      </c>
      <c r="AZ24" s="110">
        <f t="shared" si="11"/>
        <v>0</v>
      </c>
      <c r="BA24" s="93">
        <v>0</v>
      </c>
      <c r="BB24" s="93">
        <v>0</v>
      </c>
      <c r="BC24" s="37">
        <v>0</v>
      </c>
      <c r="BD24" s="29">
        <v>0</v>
      </c>
      <c r="BE24" s="43">
        <v>0</v>
      </c>
      <c r="BF24" s="110">
        <f t="shared" si="12"/>
        <v>0</v>
      </c>
      <c r="BG24" s="93">
        <v>0</v>
      </c>
      <c r="BH24" s="93">
        <v>0</v>
      </c>
      <c r="BI24" s="29">
        <v>0</v>
      </c>
      <c r="BJ24" s="29">
        <v>0</v>
      </c>
      <c r="BK24" s="43">
        <v>0</v>
      </c>
      <c r="BL24" s="110">
        <f t="shared" si="13"/>
        <v>0</v>
      </c>
      <c r="BM24" s="93">
        <v>0</v>
      </c>
      <c r="BN24" s="93">
        <v>0</v>
      </c>
      <c r="BO24" s="29">
        <v>0</v>
      </c>
      <c r="BP24" s="29">
        <v>0</v>
      </c>
      <c r="BQ24" s="43">
        <v>0</v>
      </c>
      <c r="BR24" s="110">
        <f t="shared" si="14"/>
        <v>0</v>
      </c>
      <c r="BS24" s="29">
        <v>0</v>
      </c>
      <c r="BT24" s="29">
        <v>0</v>
      </c>
      <c r="BU24" s="43">
        <v>0</v>
      </c>
      <c r="BV24" s="110">
        <f t="shared" si="0"/>
        <v>0</v>
      </c>
      <c r="BW24" s="37">
        <v>0</v>
      </c>
      <c r="BX24" s="29">
        <v>0</v>
      </c>
      <c r="BY24" s="43">
        <v>0</v>
      </c>
      <c r="BZ24" s="110">
        <f t="shared" si="1"/>
        <v>0</v>
      </c>
      <c r="CA24" s="37">
        <v>0</v>
      </c>
      <c r="CB24" s="29">
        <v>0</v>
      </c>
      <c r="CC24" s="43">
        <v>0</v>
      </c>
      <c r="CD24" s="110">
        <f t="shared" si="2"/>
        <v>0</v>
      </c>
      <c r="CE24" s="37">
        <v>0</v>
      </c>
      <c r="CF24" s="29">
        <v>0</v>
      </c>
      <c r="CG24" s="43">
        <v>0</v>
      </c>
      <c r="CH24" s="110">
        <f t="shared" si="3"/>
        <v>0</v>
      </c>
      <c r="CI24" s="37">
        <v>0</v>
      </c>
      <c r="CJ24" s="29">
        <v>0</v>
      </c>
      <c r="CK24" s="43">
        <v>0</v>
      </c>
      <c r="CL24" s="110">
        <f t="shared" si="4"/>
        <v>0</v>
      </c>
      <c r="CM24" s="37">
        <v>0</v>
      </c>
      <c r="CN24" s="29">
        <v>0</v>
      </c>
      <c r="CO24" s="43">
        <v>0</v>
      </c>
      <c r="CP24" s="110">
        <f t="shared" si="5"/>
        <v>0</v>
      </c>
    </row>
    <row r="25" spans="1:96" ht="15" customHeight="1">
      <c r="A25" s="103" t="s">
        <v>16</v>
      </c>
      <c r="B25" s="163">
        <v>0</v>
      </c>
      <c r="C25" s="163">
        <v>0</v>
      </c>
      <c r="D25" s="163">
        <v>0</v>
      </c>
      <c r="E25" s="163">
        <v>0</v>
      </c>
      <c r="F25" s="163">
        <v>39</v>
      </c>
      <c r="G25" s="37">
        <v>34</v>
      </c>
      <c r="H25" s="29">
        <v>47</v>
      </c>
      <c r="I25" s="96">
        <v>42</v>
      </c>
      <c r="J25" s="110">
        <f t="shared" si="6"/>
        <v>162</v>
      </c>
      <c r="K25" s="168">
        <v>0</v>
      </c>
      <c r="L25" s="168">
        <v>0</v>
      </c>
      <c r="M25" s="168">
        <v>0</v>
      </c>
      <c r="N25" s="168">
        <v>0</v>
      </c>
      <c r="O25" s="163">
        <v>5</v>
      </c>
      <c r="P25" s="30">
        <v>7</v>
      </c>
      <c r="Q25" s="30">
        <v>7</v>
      </c>
      <c r="R25" s="96">
        <v>8</v>
      </c>
      <c r="S25" s="110">
        <f t="shared" si="7"/>
        <v>27</v>
      </c>
      <c r="T25" s="93">
        <v>0</v>
      </c>
      <c r="U25" s="93">
        <v>0</v>
      </c>
      <c r="V25" s="93">
        <v>0</v>
      </c>
      <c r="W25" s="93">
        <v>0</v>
      </c>
      <c r="X25" s="89">
        <v>6</v>
      </c>
      <c r="Y25" s="30">
        <v>5</v>
      </c>
      <c r="Z25" s="30">
        <v>4</v>
      </c>
      <c r="AA25" s="96">
        <v>7</v>
      </c>
      <c r="AB25" s="110">
        <f t="shared" si="8"/>
        <v>22</v>
      </c>
      <c r="AC25" s="93">
        <v>0</v>
      </c>
      <c r="AD25" s="89">
        <v>0</v>
      </c>
      <c r="AE25" s="89">
        <v>0</v>
      </c>
      <c r="AF25" s="89">
        <v>9</v>
      </c>
      <c r="AG25" s="37">
        <v>8</v>
      </c>
      <c r="AH25" s="29">
        <v>8</v>
      </c>
      <c r="AI25" s="96">
        <v>7</v>
      </c>
      <c r="AJ25" s="110">
        <f t="shared" si="9"/>
        <v>32</v>
      </c>
      <c r="AK25" s="93">
        <v>0</v>
      </c>
      <c r="AL25" s="89">
        <v>0</v>
      </c>
      <c r="AM25" s="89">
        <v>0</v>
      </c>
      <c r="AN25" s="89">
        <v>1</v>
      </c>
      <c r="AO25" s="30">
        <v>1</v>
      </c>
      <c r="AP25" s="30">
        <v>1</v>
      </c>
      <c r="AQ25" s="96">
        <v>1</v>
      </c>
      <c r="AR25" s="110">
        <f t="shared" si="10"/>
        <v>4</v>
      </c>
      <c r="AS25" s="93">
        <v>0</v>
      </c>
      <c r="AT25" s="89">
        <v>0</v>
      </c>
      <c r="AU25" s="89">
        <v>0</v>
      </c>
      <c r="AV25" s="89">
        <v>1</v>
      </c>
      <c r="AW25" s="30">
        <v>1</v>
      </c>
      <c r="AX25" s="30">
        <v>1</v>
      </c>
      <c r="AY25" s="96">
        <v>1</v>
      </c>
      <c r="AZ25" s="110">
        <f t="shared" si="11"/>
        <v>4</v>
      </c>
      <c r="BA25" s="93">
        <v>0</v>
      </c>
      <c r="BB25" s="93">
        <v>0</v>
      </c>
      <c r="BC25" s="42">
        <v>2</v>
      </c>
      <c r="BD25" s="30">
        <v>0</v>
      </c>
      <c r="BE25" s="96">
        <v>0</v>
      </c>
      <c r="BF25" s="110">
        <f t="shared" si="12"/>
        <v>2</v>
      </c>
      <c r="BG25" s="93">
        <v>0</v>
      </c>
      <c r="BH25" s="93">
        <v>0</v>
      </c>
      <c r="BI25" s="29">
        <v>0</v>
      </c>
      <c r="BJ25" s="29">
        <v>0</v>
      </c>
      <c r="BK25" s="43">
        <v>0</v>
      </c>
      <c r="BL25" s="110">
        <f t="shared" si="13"/>
        <v>0</v>
      </c>
      <c r="BM25" s="93">
        <v>0</v>
      </c>
      <c r="BN25" s="93">
        <v>0</v>
      </c>
      <c r="BO25" s="29">
        <v>0</v>
      </c>
      <c r="BP25" s="29">
        <v>0</v>
      </c>
      <c r="BQ25" s="43">
        <v>0</v>
      </c>
      <c r="BR25" s="110">
        <f t="shared" si="14"/>
        <v>0</v>
      </c>
      <c r="BS25" s="29">
        <v>0</v>
      </c>
      <c r="BT25" s="29">
        <v>0</v>
      </c>
      <c r="BU25" s="43">
        <v>0</v>
      </c>
      <c r="BV25" s="110">
        <f t="shared" si="0"/>
        <v>0</v>
      </c>
      <c r="BW25" s="37">
        <v>0</v>
      </c>
      <c r="BX25" s="29">
        <v>0</v>
      </c>
      <c r="BY25" s="43">
        <v>0</v>
      </c>
      <c r="BZ25" s="110">
        <f t="shared" si="1"/>
        <v>0</v>
      </c>
      <c r="CA25" s="37">
        <v>0</v>
      </c>
      <c r="CB25" s="29">
        <v>0</v>
      </c>
      <c r="CC25" s="43">
        <v>0</v>
      </c>
      <c r="CD25" s="110">
        <f t="shared" si="2"/>
        <v>0</v>
      </c>
      <c r="CE25" s="37">
        <v>0</v>
      </c>
      <c r="CF25" s="29">
        <v>0</v>
      </c>
      <c r="CG25" s="43">
        <v>0</v>
      </c>
      <c r="CH25" s="110">
        <f t="shared" si="3"/>
        <v>0</v>
      </c>
      <c r="CI25" s="37">
        <v>0</v>
      </c>
      <c r="CJ25" s="29">
        <v>0</v>
      </c>
      <c r="CK25" s="43">
        <v>0</v>
      </c>
      <c r="CL25" s="110">
        <f t="shared" si="4"/>
        <v>0</v>
      </c>
      <c r="CM25" s="37">
        <v>0</v>
      </c>
      <c r="CN25" s="29">
        <v>0</v>
      </c>
      <c r="CO25" s="43">
        <v>0</v>
      </c>
      <c r="CP25" s="110">
        <f t="shared" si="5"/>
        <v>0</v>
      </c>
    </row>
    <row r="26" spans="1:96" ht="15" customHeight="1">
      <c r="A26" s="103" t="s">
        <v>17</v>
      </c>
      <c r="B26" s="163">
        <v>0</v>
      </c>
      <c r="C26" s="163">
        <v>0</v>
      </c>
      <c r="D26" s="163">
        <v>0</v>
      </c>
      <c r="E26" s="163">
        <v>0</v>
      </c>
      <c r="F26" s="163">
        <v>0</v>
      </c>
      <c r="G26" s="37">
        <v>43</v>
      </c>
      <c r="H26" s="29">
        <v>39</v>
      </c>
      <c r="I26" s="96">
        <v>47</v>
      </c>
      <c r="J26" s="110">
        <f t="shared" si="6"/>
        <v>129</v>
      </c>
      <c r="K26" s="168">
        <v>0</v>
      </c>
      <c r="L26" s="168">
        <v>0</v>
      </c>
      <c r="M26" s="168">
        <v>0</v>
      </c>
      <c r="N26" s="168">
        <v>0</v>
      </c>
      <c r="O26" s="168">
        <v>0</v>
      </c>
      <c r="P26" s="30">
        <v>4</v>
      </c>
      <c r="Q26" s="30">
        <v>6</v>
      </c>
      <c r="R26" s="96">
        <v>5</v>
      </c>
      <c r="S26" s="110">
        <f t="shared" si="7"/>
        <v>15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30">
        <v>2</v>
      </c>
      <c r="Z26" s="30">
        <v>2</v>
      </c>
      <c r="AA26" s="96">
        <v>2</v>
      </c>
      <c r="AB26" s="110">
        <f t="shared" si="8"/>
        <v>6</v>
      </c>
      <c r="AC26" s="93">
        <v>0</v>
      </c>
      <c r="AD26" s="89">
        <v>0</v>
      </c>
      <c r="AE26" s="89">
        <v>0</v>
      </c>
      <c r="AF26" s="89">
        <v>0</v>
      </c>
      <c r="AG26" s="37">
        <v>6</v>
      </c>
      <c r="AH26" s="29">
        <v>6</v>
      </c>
      <c r="AI26" s="96">
        <v>7</v>
      </c>
      <c r="AJ26" s="110">
        <f t="shared" si="9"/>
        <v>19</v>
      </c>
      <c r="AK26" s="93">
        <v>0</v>
      </c>
      <c r="AL26" s="89">
        <v>0</v>
      </c>
      <c r="AM26" s="89">
        <v>0</v>
      </c>
      <c r="AN26" s="89">
        <v>0</v>
      </c>
      <c r="AO26" s="30">
        <v>1</v>
      </c>
      <c r="AP26" s="30">
        <v>1</v>
      </c>
      <c r="AQ26" s="96">
        <v>1</v>
      </c>
      <c r="AR26" s="110">
        <f t="shared" si="10"/>
        <v>3</v>
      </c>
      <c r="AS26" s="93">
        <v>0</v>
      </c>
      <c r="AT26" s="89">
        <v>0</v>
      </c>
      <c r="AU26" s="89">
        <v>0</v>
      </c>
      <c r="AV26" s="89">
        <v>0</v>
      </c>
      <c r="AW26" s="30">
        <v>0</v>
      </c>
      <c r="AX26" s="30">
        <v>0</v>
      </c>
      <c r="AY26" s="96">
        <v>0</v>
      </c>
      <c r="AZ26" s="110">
        <f t="shared" si="11"/>
        <v>0</v>
      </c>
      <c r="BA26" s="93">
        <v>0</v>
      </c>
      <c r="BB26" s="93">
        <v>0</v>
      </c>
      <c r="BC26" s="29">
        <v>0</v>
      </c>
      <c r="BD26" s="29">
        <v>0</v>
      </c>
      <c r="BE26" s="43">
        <v>0</v>
      </c>
      <c r="BF26" s="110">
        <f t="shared" si="12"/>
        <v>0</v>
      </c>
      <c r="BG26" s="93">
        <v>0</v>
      </c>
      <c r="BH26" s="93">
        <v>0</v>
      </c>
      <c r="BI26" s="29">
        <v>0</v>
      </c>
      <c r="BJ26" s="29">
        <v>0</v>
      </c>
      <c r="BK26" s="43">
        <v>0</v>
      </c>
      <c r="BL26" s="110">
        <f t="shared" si="13"/>
        <v>0</v>
      </c>
      <c r="BM26" s="93">
        <v>0</v>
      </c>
      <c r="BN26" s="93">
        <v>0</v>
      </c>
      <c r="BO26" s="29">
        <v>0</v>
      </c>
      <c r="BP26" s="29">
        <v>0</v>
      </c>
      <c r="BQ26" s="43">
        <v>0</v>
      </c>
      <c r="BR26" s="110">
        <f t="shared" si="14"/>
        <v>0</v>
      </c>
      <c r="BS26" s="29">
        <v>0</v>
      </c>
      <c r="BT26" s="29">
        <v>0</v>
      </c>
      <c r="BU26" s="43">
        <v>0</v>
      </c>
      <c r="BV26" s="110">
        <f t="shared" si="0"/>
        <v>0</v>
      </c>
      <c r="BW26" s="37">
        <v>0</v>
      </c>
      <c r="BX26" s="29">
        <v>0</v>
      </c>
      <c r="BY26" s="43">
        <v>0</v>
      </c>
      <c r="BZ26" s="110">
        <f t="shared" si="1"/>
        <v>0</v>
      </c>
      <c r="CA26" s="37">
        <v>0</v>
      </c>
      <c r="CB26" s="29">
        <v>0</v>
      </c>
      <c r="CC26" s="43">
        <v>0</v>
      </c>
      <c r="CD26" s="110">
        <f t="shared" si="2"/>
        <v>0</v>
      </c>
      <c r="CE26" s="37">
        <v>0</v>
      </c>
      <c r="CF26" s="29">
        <v>0</v>
      </c>
      <c r="CG26" s="43">
        <v>0</v>
      </c>
      <c r="CH26" s="110">
        <f t="shared" si="3"/>
        <v>0</v>
      </c>
      <c r="CI26" s="37">
        <v>0</v>
      </c>
      <c r="CJ26" s="29">
        <v>0</v>
      </c>
      <c r="CK26" s="43">
        <v>0</v>
      </c>
      <c r="CL26" s="110">
        <f t="shared" si="4"/>
        <v>0</v>
      </c>
      <c r="CM26" s="37">
        <v>0</v>
      </c>
      <c r="CN26" s="29">
        <v>0</v>
      </c>
      <c r="CO26" s="43">
        <v>0</v>
      </c>
      <c r="CP26" s="110">
        <f t="shared" si="5"/>
        <v>0</v>
      </c>
    </row>
    <row r="27" spans="1:96" ht="15" customHeight="1">
      <c r="A27" s="103" t="s">
        <v>18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  <c r="H27" s="29">
        <v>17</v>
      </c>
      <c r="I27" s="96">
        <v>18</v>
      </c>
      <c r="J27" s="110">
        <f t="shared" si="6"/>
        <v>35</v>
      </c>
      <c r="K27" s="168">
        <v>0</v>
      </c>
      <c r="L27" s="168">
        <v>0</v>
      </c>
      <c r="M27" s="168">
        <v>0</v>
      </c>
      <c r="N27" s="168">
        <v>0</v>
      </c>
      <c r="O27" s="168">
        <v>0</v>
      </c>
      <c r="P27" s="168">
        <v>0</v>
      </c>
      <c r="Q27" s="30">
        <v>4</v>
      </c>
      <c r="R27" s="96">
        <v>3</v>
      </c>
      <c r="S27" s="110">
        <f t="shared" si="7"/>
        <v>7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  <c r="Z27" s="30">
        <v>1</v>
      </c>
      <c r="AA27" s="96">
        <v>2</v>
      </c>
      <c r="AB27" s="110">
        <f t="shared" si="8"/>
        <v>3</v>
      </c>
      <c r="AC27" s="93">
        <v>0</v>
      </c>
      <c r="AD27" s="89">
        <v>0</v>
      </c>
      <c r="AE27" s="89">
        <v>0</v>
      </c>
      <c r="AF27" s="89">
        <v>0</v>
      </c>
      <c r="AG27" s="37">
        <v>0</v>
      </c>
      <c r="AH27" s="29">
        <v>4</v>
      </c>
      <c r="AI27" s="96">
        <v>3</v>
      </c>
      <c r="AJ27" s="110">
        <f t="shared" si="9"/>
        <v>7</v>
      </c>
      <c r="AK27" s="93">
        <v>0</v>
      </c>
      <c r="AL27" s="89">
        <v>0</v>
      </c>
      <c r="AM27" s="89">
        <v>0</v>
      </c>
      <c r="AN27" s="89">
        <v>0</v>
      </c>
      <c r="AO27" s="30">
        <v>0</v>
      </c>
      <c r="AP27" s="30">
        <v>1</v>
      </c>
      <c r="AQ27" s="96">
        <v>1</v>
      </c>
      <c r="AR27" s="110">
        <f t="shared" si="10"/>
        <v>2</v>
      </c>
      <c r="AS27" s="93">
        <v>0</v>
      </c>
      <c r="AT27" s="89">
        <v>0</v>
      </c>
      <c r="AU27" s="89">
        <v>0</v>
      </c>
      <c r="AV27" s="89">
        <v>0</v>
      </c>
      <c r="AW27" s="30">
        <v>0</v>
      </c>
      <c r="AX27" s="30">
        <v>0</v>
      </c>
      <c r="AY27" s="96">
        <v>0</v>
      </c>
      <c r="AZ27" s="110">
        <f t="shared" si="11"/>
        <v>0</v>
      </c>
      <c r="BA27" s="93">
        <v>0</v>
      </c>
      <c r="BB27" s="93">
        <v>0</v>
      </c>
      <c r="BC27" s="29">
        <v>0</v>
      </c>
      <c r="BD27" s="29">
        <v>0</v>
      </c>
      <c r="BE27" s="43">
        <v>0</v>
      </c>
      <c r="BF27" s="110">
        <f t="shared" si="12"/>
        <v>0</v>
      </c>
      <c r="BG27" s="93">
        <v>0</v>
      </c>
      <c r="BH27" s="93">
        <v>0</v>
      </c>
      <c r="BI27" s="29">
        <v>0</v>
      </c>
      <c r="BJ27" s="29">
        <v>0</v>
      </c>
      <c r="BK27" s="43">
        <v>0</v>
      </c>
      <c r="BL27" s="110">
        <f t="shared" si="13"/>
        <v>0</v>
      </c>
      <c r="BM27" s="93">
        <v>0</v>
      </c>
      <c r="BN27" s="93">
        <v>0</v>
      </c>
      <c r="BO27" s="29">
        <v>0</v>
      </c>
      <c r="BP27" s="29">
        <v>0</v>
      </c>
      <c r="BQ27" s="43">
        <v>0</v>
      </c>
      <c r="BR27" s="110">
        <f t="shared" si="14"/>
        <v>0</v>
      </c>
      <c r="BS27" s="29">
        <v>0</v>
      </c>
      <c r="BT27" s="29">
        <v>0</v>
      </c>
      <c r="BU27" s="43">
        <v>0</v>
      </c>
      <c r="BV27" s="110">
        <f t="shared" si="0"/>
        <v>0</v>
      </c>
      <c r="BW27" s="37">
        <v>0</v>
      </c>
      <c r="BX27" s="29">
        <v>0</v>
      </c>
      <c r="BY27" s="43">
        <v>0</v>
      </c>
      <c r="BZ27" s="110">
        <f t="shared" si="1"/>
        <v>0</v>
      </c>
      <c r="CA27" s="37">
        <v>0</v>
      </c>
      <c r="CB27" s="29">
        <v>0</v>
      </c>
      <c r="CC27" s="43">
        <v>0</v>
      </c>
      <c r="CD27" s="110">
        <f t="shared" si="2"/>
        <v>0</v>
      </c>
      <c r="CE27" s="37">
        <v>0</v>
      </c>
      <c r="CF27" s="29">
        <v>0</v>
      </c>
      <c r="CG27" s="43">
        <v>0</v>
      </c>
      <c r="CH27" s="110">
        <f t="shared" si="3"/>
        <v>0</v>
      </c>
      <c r="CI27" s="37">
        <v>0</v>
      </c>
      <c r="CJ27" s="29">
        <v>0</v>
      </c>
      <c r="CK27" s="43">
        <v>0</v>
      </c>
      <c r="CL27" s="110">
        <f t="shared" si="4"/>
        <v>0</v>
      </c>
      <c r="CM27" s="37">
        <v>0</v>
      </c>
      <c r="CN27" s="29">
        <v>0</v>
      </c>
      <c r="CO27" s="43">
        <v>0</v>
      </c>
      <c r="CP27" s="110">
        <f t="shared" si="5"/>
        <v>0</v>
      </c>
    </row>
    <row r="28" spans="1:96" ht="15" customHeight="1">
      <c r="A28" s="103" t="s">
        <v>61</v>
      </c>
      <c r="B28" s="163">
        <v>0</v>
      </c>
      <c r="C28" s="163">
        <v>0</v>
      </c>
      <c r="D28" s="163">
        <v>0</v>
      </c>
      <c r="E28" s="163">
        <v>0</v>
      </c>
      <c r="F28" s="163">
        <v>0</v>
      </c>
      <c r="G28" s="163">
        <v>0</v>
      </c>
      <c r="H28" s="163">
        <v>0</v>
      </c>
      <c r="I28" s="163">
        <v>0</v>
      </c>
      <c r="J28" s="110">
        <f t="shared" si="6"/>
        <v>0</v>
      </c>
      <c r="K28" s="168">
        <v>0</v>
      </c>
      <c r="L28" s="168">
        <v>0</v>
      </c>
      <c r="M28" s="168">
        <v>0</v>
      </c>
      <c r="N28" s="168">
        <v>0</v>
      </c>
      <c r="O28" s="168">
        <v>0</v>
      </c>
      <c r="P28" s="168">
        <v>0</v>
      </c>
      <c r="Q28" s="168">
        <v>0</v>
      </c>
      <c r="R28" s="168">
        <v>0</v>
      </c>
      <c r="S28" s="110">
        <f t="shared" si="7"/>
        <v>0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0</v>
      </c>
      <c r="AB28" s="110">
        <f t="shared" si="8"/>
        <v>0</v>
      </c>
      <c r="AC28" s="93">
        <v>0</v>
      </c>
      <c r="AD28" s="89">
        <v>0</v>
      </c>
      <c r="AE28" s="89">
        <v>0</v>
      </c>
      <c r="AF28" s="89">
        <v>0</v>
      </c>
      <c r="AG28" s="37">
        <v>0</v>
      </c>
      <c r="AH28" s="29">
        <v>0</v>
      </c>
      <c r="AI28" s="43">
        <v>0</v>
      </c>
      <c r="AJ28" s="110">
        <f t="shared" si="9"/>
        <v>0</v>
      </c>
      <c r="AK28" s="93">
        <v>0</v>
      </c>
      <c r="AL28" s="89">
        <v>0</v>
      </c>
      <c r="AM28" s="89">
        <v>0</v>
      </c>
      <c r="AN28" s="89">
        <v>0</v>
      </c>
      <c r="AO28" s="37">
        <v>0</v>
      </c>
      <c r="AP28" s="29">
        <v>0</v>
      </c>
      <c r="AQ28" s="43">
        <v>0</v>
      </c>
      <c r="AR28" s="110">
        <f t="shared" si="10"/>
        <v>0</v>
      </c>
      <c r="AS28" s="93">
        <v>0</v>
      </c>
      <c r="AT28" s="89">
        <v>0</v>
      </c>
      <c r="AU28" s="89">
        <v>0</v>
      </c>
      <c r="AV28" s="89">
        <v>0</v>
      </c>
      <c r="AW28" s="37">
        <v>0</v>
      </c>
      <c r="AX28" s="29">
        <v>0</v>
      </c>
      <c r="AY28" s="43">
        <v>0</v>
      </c>
      <c r="AZ28" s="110">
        <f t="shared" si="11"/>
        <v>0</v>
      </c>
      <c r="BA28" s="93">
        <v>0</v>
      </c>
      <c r="BB28" s="93">
        <v>0</v>
      </c>
      <c r="BC28" s="42">
        <v>0</v>
      </c>
      <c r="BD28" s="30">
        <v>0</v>
      </c>
      <c r="BE28" s="96">
        <v>0</v>
      </c>
      <c r="BF28" s="110">
        <f t="shared" si="12"/>
        <v>0</v>
      </c>
      <c r="BG28" s="93">
        <v>0</v>
      </c>
      <c r="BH28" s="89">
        <v>0</v>
      </c>
      <c r="BI28" s="29">
        <v>0</v>
      </c>
      <c r="BJ28" s="29">
        <v>0</v>
      </c>
      <c r="BK28" s="43">
        <v>0</v>
      </c>
      <c r="BL28" s="110">
        <f t="shared" si="13"/>
        <v>0</v>
      </c>
      <c r="BM28" s="93">
        <v>0</v>
      </c>
      <c r="BN28" s="89">
        <v>0</v>
      </c>
      <c r="BO28" s="29">
        <v>0</v>
      </c>
      <c r="BP28" s="29">
        <v>0</v>
      </c>
      <c r="BQ28" s="43">
        <v>0</v>
      </c>
      <c r="BR28" s="110">
        <f t="shared" si="14"/>
        <v>0</v>
      </c>
      <c r="BS28" s="29">
        <v>0</v>
      </c>
      <c r="BT28" s="29">
        <v>0</v>
      </c>
      <c r="BU28" s="43">
        <v>0</v>
      </c>
      <c r="BV28" s="110">
        <f t="shared" si="0"/>
        <v>0</v>
      </c>
      <c r="BW28" s="38">
        <v>0</v>
      </c>
      <c r="BX28" s="29">
        <v>0</v>
      </c>
      <c r="BY28" s="43">
        <v>0</v>
      </c>
      <c r="BZ28" s="110">
        <f t="shared" si="1"/>
        <v>0</v>
      </c>
      <c r="CA28" s="37">
        <v>0</v>
      </c>
      <c r="CB28" s="29">
        <v>0</v>
      </c>
      <c r="CC28" s="43">
        <v>0</v>
      </c>
      <c r="CD28" s="110">
        <f t="shared" si="2"/>
        <v>0</v>
      </c>
      <c r="CE28" s="37">
        <v>0</v>
      </c>
      <c r="CF28" s="29">
        <v>0</v>
      </c>
      <c r="CG28" s="43">
        <v>0</v>
      </c>
      <c r="CH28" s="110">
        <f t="shared" si="3"/>
        <v>0</v>
      </c>
      <c r="CI28" s="37">
        <v>0</v>
      </c>
      <c r="CJ28" s="29">
        <v>0</v>
      </c>
      <c r="CK28" s="43">
        <v>0</v>
      </c>
      <c r="CL28" s="110">
        <f t="shared" si="4"/>
        <v>0</v>
      </c>
      <c r="CM28" s="37">
        <v>0</v>
      </c>
      <c r="CN28" s="29">
        <v>0</v>
      </c>
      <c r="CO28" s="43">
        <v>0</v>
      </c>
      <c r="CP28" s="110">
        <f t="shared" si="5"/>
        <v>0</v>
      </c>
    </row>
    <row r="29" spans="1:96" ht="15" customHeight="1" thickBot="1">
      <c r="A29" s="116" t="s">
        <v>62</v>
      </c>
      <c r="B29" s="163">
        <v>0</v>
      </c>
      <c r="C29" s="163">
        <v>0</v>
      </c>
      <c r="D29" s="163">
        <v>0</v>
      </c>
      <c r="E29" s="163">
        <v>0</v>
      </c>
      <c r="F29" s="163">
        <v>0</v>
      </c>
      <c r="G29" s="163">
        <v>0</v>
      </c>
      <c r="H29" s="163">
        <v>0</v>
      </c>
      <c r="I29" s="163">
        <v>0</v>
      </c>
      <c r="J29" s="110">
        <f t="shared" si="6"/>
        <v>0</v>
      </c>
      <c r="K29" s="168">
        <v>0</v>
      </c>
      <c r="L29" s="168">
        <v>0</v>
      </c>
      <c r="M29" s="168">
        <v>0</v>
      </c>
      <c r="N29" s="168">
        <v>0</v>
      </c>
      <c r="O29" s="168">
        <v>0</v>
      </c>
      <c r="P29" s="168">
        <v>0</v>
      </c>
      <c r="Q29" s="168">
        <v>0</v>
      </c>
      <c r="R29" s="168">
        <v>0</v>
      </c>
      <c r="S29" s="110">
        <f t="shared" si="7"/>
        <v>0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  <c r="Z29" s="93">
        <v>0</v>
      </c>
      <c r="AA29" s="93">
        <v>0</v>
      </c>
      <c r="AB29" s="110">
        <f t="shared" si="8"/>
        <v>0</v>
      </c>
      <c r="AC29" s="93">
        <v>0</v>
      </c>
      <c r="AD29" s="89">
        <v>0</v>
      </c>
      <c r="AE29" s="89">
        <v>0</v>
      </c>
      <c r="AF29" s="89">
        <v>0</v>
      </c>
      <c r="AG29" s="37">
        <v>0</v>
      </c>
      <c r="AH29" s="29">
        <v>0</v>
      </c>
      <c r="AI29" s="43">
        <v>0</v>
      </c>
      <c r="AJ29" s="110">
        <f t="shared" si="9"/>
        <v>0</v>
      </c>
      <c r="AK29" s="93">
        <v>0</v>
      </c>
      <c r="AL29" s="89">
        <v>0</v>
      </c>
      <c r="AM29" s="89">
        <v>0</v>
      </c>
      <c r="AN29" s="89">
        <v>0</v>
      </c>
      <c r="AO29" s="37">
        <v>0</v>
      </c>
      <c r="AP29" s="29">
        <v>0</v>
      </c>
      <c r="AQ29" s="43">
        <v>0</v>
      </c>
      <c r="AR29" s="110">
        <f t="shared" si="10"/>
        <v>0</v>
      </c>
      <c r="AS29" s="93">
        <v>0</v>
      </c>
      <c r="AT29" s="89">
        <v>0</v>
      </c>
      <c r="AU29" s="89">
        <v>0</v>
      </c>
      <c r="AV29" s="89">
        <v>0</v>
      </c>
      <c r="AW29" s="37">
        <v>0</v>
      </c>
      <c r="AX29" s="29">
        <v>0</v>
      </c>
      <c r="AY29" s="43">
        <v>0</v>
      </c>
      <c r="AZ29" s="110">
        <f t="shared" si="11"/>
        <v>0</v>
      </c>
      <c r="BA29" s="94">
        <v>0</v>
      </c>
      <c r="BB29" s="94">
        <v>0</v>
      </c>
      <c r="BC29" s="61">
        <v>0</v>
      </c>
      <c r="BD29" s="60">
        <v>0</v>
      </c>
      <c r="BE29" s="97">
        <v>0</v>
      </c>
      <c r="BF29" s="110">
        <f t="shared" si="12"/>
        <v>0</v>
      </c>
      <c r="BG29" s="93">
        <v>0</v>
      </c>
      <c r="BH29" s="89">
        <v>0</v>
      </c>
      <c r="BI29" s="29">
        <v>0</v>
      </c>
      <c r="BJ29" s="29">
        <v>0</v>
      </c>
      <c r="BK29" s="43">
        <v>0</v>
      </c>
      <c r="BL29" s="110">
        <f t="shared" si="13"/>
        <v>0</v>
      </c>
      <c r="BM29" s="93">
        <v>0</v>
      </c>
      <c r="BN29" s="89">
        <v>0</v>
      </c>
      <c r="BO29" s="29">
        <v>0</v>
      </c>
      <c r="BP29" s="29">
        <v>0</v>
      </c>
      <c r="BQ29" s="43">
        <v>0</v>
      </c>
      <c r="BR29" s="110">
        <f t="shared" si="14"/>
        <v>0</v>
      </c>
      <c r="BS29" s="38">
        <v>0</v>
      </c>
      <c r="BT29" s="29">
        <v>0</v>
      </c>
      <c r="BU29" s="43">
        <v>0</v>
      </c>
      <c r="BV29" s="110">
        <f t="shared" si="0"/>
        <v>0</v>
      </c>
      <c r="BW29" s="38">
        <v>0</v>
      </c>
      <c r="BX29" s="29">
        <v>0</v>
      </c>
      <c r="BY29" s="43">
        <v>0</v>
      </c>
      <c r="BZ29" s="110">
        <f t="shared" si="1"/>
        <v>0</v>
      </c>
      <c r="CA29" s="38">
        <v>0</v>
      </c>
      <c r="CB29" s="29">
        <v>0</v>
      </c>
      <c r="CC29" s="43">
        <v>0</v>
      </c>
      <c r="CD29" s="110">
        <f t="shared" si="2"/>
        <v>0</v>
      </c>
      <c r="CE29" s="37">
        <v>0</v>
      </c>
      <c r="CF29" s="29">
        <v>0</v>
      </c>
      <c r="CG29" s="43">
        <v>0</v>
      </c>
      <c r="CH29" s="110">
        <f t="shared" si="3"/>
        <v>0</v>
      </c>
      <c r="CI29" s="37">
        <v>0</v>
      </c>
      <c r="CJ29" s="29">
        <v>0</v>
      </c>
      <c r="CK29" s="43">
        <v>0</v>
      </c>
      <c r="CL29" s="110">
        <f t="shared" si="4"/>
        <v>0</v>
      </c>
      <c r="CM29" s="38">
        <v>0</v>
      </c>
      <c r="CN29" s="29">
        <v>0</v>
      </c>
      <c r="CO29" s="43">
        <v>0</v>
      </c>
      <c r="CP29" s="110">
        <f t="shared" si="5"/>
        <v>0</v>
      </c>
    </row>
    <row r="30" spans="1:96" ht="15" customHeight="1" thickBot="1">
      <c r="A30" s="117" t="s">
        <v>78</v>
      </c>
      <c r="B30" s="119">
        <f>SUM(B7:B29)</f>
        <v>230</v>
      </c>
      <c r="C30" s="119">
        <f t="shared" ref="C30:BN30" si="15">SUM(C7:C29)</f>
        <v>416</v>
      </c>
      <c r="D30" s="119">
        <f t="shared" si="15"/>
        <v>448</v>
      </c>
      <c r="E30" s="119">
        <f t="shared" si="15"/>
        <v>682</v>
      </c>
      <c r="F30" s="119">
        <f t="shared" si="15"/>
        <v>778</v>
      </c>
      <c r="G30" s="119">
        <f t="shared" si="15"/>
        <v>900</v>
      </c>
      <c r="H30" s="119">
        <f t="shared" si="15"/>
        <v>988</v>
      </c>
      <c r="I30" s="120">
        <f t="shared" si="15"/>
        <v>1075</v>
      </c>
      <c r="J30" s="111">
        <f t="shared" si="15"/>
        <v>5517</v>
      </c>
      <c r="K30" s="121">
        <f t="shared" si="15"/>
        <v>10</v>
      </c>
      <c r="L30" s="119">
        <f t="shared" si="15"/>
        <v>53</v>
      </c>
      <c r="M30" s="119">
        <f t="shared" si="15"/>
        <v>59</v>
      </c>
      <c r="N30" s="119">
        <f t="shared" si="15"/>
        <v>85</v>
      </c>
      <c r="O30" s="119">
        <f t="shared" si="15"/>
        <v>98</v>
      </c>
      <c r="P30" s="119">
        <f t="shared" si="15"/>
        <v>101</v>
      </c>
      <c r="Q30" s="119">
        <f t="shared" si="15"/>
        <v>110</v>
      </c>
      <c r="R30" s="120">
        <f t="shared" si="15"/>
        <v>110</v>
      </c>
      <c r="S30" s="111">
        <f t="shared" si="15"/>
        <v>626</v>
      </c>
      <c r="T30" s="121">
        <f t="shared" si="15"/>
        <v>10</v>
      </c>
      <c r="U30" s="119">
        <f t="shared" si="15"/>
        <v>47</v>
      </c>
      <c r="V30" s="119">
        <f t="shared" si="15"/>
        <v>43</v>
      </c>
      <c r="W30" s="119">
        <f t="shared" si="15"/>
        <v>70</v>
      </c>
      <c r="X30" s="119">
        <f t="shared" si="15"/>
        <v>77</v>
      </c>
      <c r="Y30" s="119">
        <f t="shared" si="15"/>
        <v>83</v>
      </c>
      <c r="Z30" s="119">
        <f t="shared" si="15"/>
        <v>89</v>
      </c>
      <c r="AA30" s="120">
        <f t="shared" si="15"/>
        <v>99</v>
      </c>
      <c r="AB30" s="111">
        <f t="shared" si="15"/>
        <v>518</v>
      </c>
      <c r="AC30" s="121">
        <f t="shared" si="15"/>
        <v>0</v>
      </c>
      <c r="AD30" s="119">
        <f t="shared" si="15"/>
        <v>0</v>
      </c>
      <c r="AE30" s="119">
        <f t="shared" si="15"/>
        <v>144</v>
      </c>
      <c r="AF30" s="119">
        <f t="shared" si="15"/>
        <v>167</v>
      </c>
      <c r="AG30" s="119">
        <f t="shared" si="15"/>
        <v>165</v>
      </c>
      <c r="AH30" s="119">
        <f t="shared" si="15"/>
        <v>130</v>
      </c>
      <c r="AI30" s="120">
        <f t="shared" si="15"/>
        <v>154</v>
      </c>
      <c r="AJ30" s="111">
        <f t="shared" si="15"/>
        <v>760</v>
      </c>
      <c r="AK30" s="121">
        <f t="shared" si="15"/>
        <v>0</v>
      </c>
      <c r="AL30" s="119">
        <f t="shared" si="15"/>
        <v>0</v>
      </c>
      <c r="AM30" s="119">
        <f t="shared" si="15"/>
        <v>8</v>
      </c>
      <c r="AN30" s="119">
        <f t="shared" si="15"/>
        <v>15</v>
      </c>
      <c r="AO30" s="119">
        <f t="shared" si="15"/>
        <v>17</v>
      </c>
      <c r="AP30" s="119">
        <f t="shared" si="15"/>
        <v>14</v>
      </c>
      <c r="AQ30" s="120">
        <f t="shared" si="15"/>
        <v>21</v>
      </c>
      <c r="AR30" s="113">
        <f t="shared" si="15"/>
        <v>75</v>
      </c>
      <c r="AS30" s="121">
        <f t="shared" si="15"/>
        <v>0</v>
      </c>
      <c r="AT30" s="119">
        <f t="shared" si="15"/>
        <v>0</v>
      </c>
      <c r="AU30" s="119">
        <f t="shared" si="15"/>
        <v>13</v>
      </c>
      <c r="AV30" s="119">
        <f t="shared" si="15"/>
        <v>25</v>
      </c>
      <c r="AW30" s="119">
        <f t="shared" si="15"/>
        <v>15</v>
      </c>
      <c r="AX30" s="119">
        <f t="shared" si="15"/>
        <v>12</v>
      </c>
      <c r="AY30" s="120">
        <f t="shared" si="15"/>
        <v>19</v>
      </c>
      <c r="AZ30" s="111">
        <f t="shared" si="15"/>
        <v>84</v>
      </c>
      <c r="BA30" s="121">
        <f t="shared" si="15"/>
        <v>0</v>
      </c>
      <c r="BB30" s="119">
        <f t="shared" si="15"/>
        <v>0</v>
      </c>
      <c r="BC30" s="119">
        <f t="shared" si="15"/>
        <v>9</v>
      </c>
      <c r="BD30" s="119">
        <f t="shared" si="15"/>
        <v>2</v>
      </c>
      <c r="BE30" s="120">
        <f t="shared" si="15"/>
        <v>5</v>
      </c>
      <c r="BF30" s="111">
        <f t="shared" si="15"/>
        <v>16</v>
      </c>
      <c r="BG30" s="121">
        <f t="shared" si="15"/>
        <v>0</v>
      </c>
      <c r="BH30" s="119">
        <f t="shared" si="15"/>
        <v>0</v>
      </c>
      <c r="BI30" s="119">
        <f t="shared" si="15"/>
        <v>0</v>
      </c>
      <c r="BJ30" s="119">
        <f t="shared" si="15"/>
        <v>0</v>
      </c>
      <c r="BK30" s="120">
        <f t="shared" si="15"/>
        <v>1</v>
      </c>
      <c r="BL30" s="111">
        <f t="shared" si="15"/>
        <v>1</v>
      </c>
      <c r="BM30" s="121">
        <f t="shared" si="15"/>
        <v>0</v>
      </c>
      <c r="BN30" s="119">
        <f t="shared" si="15"/>
        <v>0</v>
      </c>
      <c r="BO30" s="119">
        <f t="shared" ref="BO30:CO30" si="16">SUM(BO7:BO29)</f>
        <v>1</v>
      </c>
      <c r="BP30" s="119">
        <f t="shared" si="16"/>
        <v>0</v>
      </c>
      <c r="BQ30" s="120">
        <f t="shared" si="16"/>
        <v>0</v>
      </c>
      <c r="BR30" s="111">
        <f t="shared" si="16"/>
        <v>1</v>
      </c>
      <c r="BS30" s="119">
        <f t="shared" si="16"/>
        <v>0</v>
      </c>
      <c r="BT30" s="119">
        <f t="shared" si="16"/>
        <v>0</v>
      </c>
      <c r="BU30" s="120">
        <f t="shared" si="16"/>
        <v>1</v>
      </c>
      <c r="BV30" s="111">
        <f t="shared" si="16"/>
        <v>1</v>
      </c>
      <c r="BW30" s="121">
        <f t="shared" si="16"/>
        <v>0</v>
      </c>
      <c r="BX30" s="119">
        <f t="shared" si="16"/>
        <v>0</v>
      </c>
      <c r="BY30" s="120">
        <f t="shared" si="16"/>
        <v>0</v>
      </c>
      <c r="BZ30" s="111">
        <f t="shared" si="16"/>
        <v>0</v>
      </c>
      <c r="CA30" s="121">
        <f t="shared" si="16"/>
        <v>0</v>
      </c>
      <c r="CB30" s="119">
        <f t="shared" si="16"/>
        <v>0</v>
      </c>
      <c r="CC30" s="120">
        <f t="shared" si="16"/>
        <v>0</v>
      </c>
      <c r="CD30" s="111">
        <f t="shared" si="16"/>
        <v>0</v>
      </c>
      <c r="CE30" s="119">
        <f t="shared" si="16"/>
        <v>0</v>
      </c>
      <c r="CF30" s="119">
        <f t="shared" si="16"/>
        <v>0</v>
      </c>
      <c r="CG30" s="120">
        <f t="shared" si="16"/>
        <v>0</v>
      </c>
      <c r="CH30" s="111">
        <f t="shared" si="16"/>
        <v>0</v>
      </c>
      <c r="CI30" s="121">
        <f t="shared" si="16"/>
        <v>0</v>
      </c>
      <c r="CJ30" s="119">
        <f t="shared" si="16"/>
        <v>0</v>
      </c>
      <c r="CK30" s="120">
        <f t="shared" si="16"/>
        <v>0</v>
      </c>
      <c r="CL30" s="111">
        <f t="shared" si="16"/>
        <v>0</v>
      </c>
      <c r="CM30" s="121">
        <f t="shared" si="16"/>
        <v>0</v>
      </c>
      <c r="CN30" s="119">
        <f t="shared" si="16"/>
        <v>0</v>
      </c>
      <c r="CO30" s="120">
        <f t="shared" si="16"/>
        <v>0</v>
      </c>
      <c r="CP30" s="111">
        <f t="shared" ref="CP30" si="17">SUM(CP16:CP29)</f>
        <v>0</v>
      </c>
    </row>
    <row r="31" spans="1:96" ht="39" customHeight="1" thickBot="1">
      <c r="A31" s="118" t="s">
        <v>19</v>
      </c>
      <c r="B31" s="164">
        <v>0</v>
      </c>
      <c r="C31" s="165">
        <v>0</v>
      </c>
      <c r="D31" s="165">
        <v>0</v>
      </c>
      <c r="E31" s="165">
        <v>11</v>
      </c>
      <c r="F31" s="165">
        <v>8</v>
      </c>
      <c r="G31" s="62">
        <v>13</v>
      </c>
      <c r="H31" s="62">
        <v>14</v>
      </c>
      <c r="I31" s="99">
        <v>12</v>
      </c>
      <c r="J31" s="115">
        <f t="shared" si="6"/>
        <v>58</v>
      </c>
      <c r="K31" s="164">
        <v>0</v>
      </c>
      <c r="L31" s="165">
        <v>0</v>
      </c>
      <c r="M31" s="165">
        <v>0</v>
      </c>
      <c r="N31" s="166">
        <v>3</v>
      </c>
      <c r="O31" s="167">
        <v>2</v>
      </c>
      <c r="P31" s="63">
        <v>1</v>
      </c>
      <c r="Q31" s="63">
        <v>2</v>
      </c>
      <c r="R31" s="65">
        <v>1</v>
      </c>
      <c r="S31" s="113">
        <f>SUM(K31:R31)</f>
        <v>9</v>
      </c>
      <c r="T31" s="98">
        <v>0</v>
      </c>
      <c r="U31" s="90">
        <v>0</v>
      </c>
      <c r="V31" s="90">
        <v>0</v>
      </c>
      <c r="W31" s="90">
        <v>0</v>
      </c>
      <c r="X31" s="90">
        <v>0</v>
      </c>
      <c r="Y31" s="63">
        <v>2</v>
      </c>
      <c r="Z31" s="63">
        <v>1</v>
      </c>
      <c r="AA31" s="65">
        <v>1</v>
      </c>
      <c r="AB31" s="113">
        <f>SUM(T31:AA31)</f>
        <v>4</v>
      </c>
      <c r="AC31" s="98">
        <v>0</v>
      </c>
      <c r="AD31" s="90">
        <v>0</v>
      </c>
      <c r="AE31" s="90">
        <v>0</v>
      </c>
      <c r="AF31" s="90">
        <v>2</v>
      </c>
      <c r="AG31" s="91">
        <v>3</v>
      </c>
      <c r="AH31" s="62">
        <v>3</v>
      </c>
      <c r="AI31" s="65">
        <v>1</v>
      </c>
      <c r="AJ31" s="112">
        <f>SUM(AC31:AI31)</f>
        <v>9</v>
      </c>
      <c r="AK31" s="95">
        <v>0</v>
      </c>
      <c r="AL31" s="92">
        <v>0</v>
      </c>
      <c r="AM31" s="92">
        <v>0</v>
      </c>
      <c r="AN31" s="92">
        <v>1</v>
      </c>
      <c r="AO31" s="63">
        <v>0</v>
      </c>
      <c r="AP31" s="63">
        <v>0</v>
      </c>
      <c r="AQ31" s="63">
        <v>1</v>
      </c>
      <c r="AR31" s="114">
        <f>SUM(AK31:AQ31)</f>
        <v>2</v>
      </c>
      <c r="AS31" s="92">
        <v>0</v>
      </c>
      <c r="AT31" s="92">
        <v>0</v>
      </c>
      <c r="AU31" s="92">
        <v>0</v>
      </c>
      <c r="AV31" s="92">
        <v>1</v>
      </c>
      <c r="AW31" s="63">
        <v>2</v>
      </c>
      <c r="AX31" s="63">
        <v>0</v>
      </c>
      <c r="AY31" s="65">
        <v>0</v>
      </c>
      <c r="AZ31" s="112">
        <f>SUM(AS31:AY31)</f>
        <v>3</v>
      </c>
      <c r="BA31" s="95">
        <v>0</v>
      </c>
      <c r="BB31" s="95">
        <v>0</v>
      </c>
      <c r="BC31" s="64">
        <v>0</v>
      </c>
      <c r="BD31" s="63">
        <v>0</v>
      </c>
      <c r="BE31" s="65">
        <v>0</v>
      </c>
      <c r="BF31" s="112">
        <f>SUM(BA31:BE31)</f>
        <v>0</v>
      </c>
      <c r="BG31" s="95">
        <v>0</v>
      </c>
      <c r="BH31" s="92">
        <v>0</v>
      </c>
      <c r="BI31" s="63">
        <v>0</v>
      </c>
      <c r="BJ31" s="63">
        <v>0</v>
      </c>
      <c r="BK31" s="65">
        <v>0</v>
      </c>
      <c r="BL31" s="112">
        <f>SUM(BG31:BK31)</f>
        <v>0</v>
      </c>
      <c r="BM31" s="95">
        <v>0</v>
      </c>
      <c r="BN31" s="92">
        <v>0</v>
      </c>
      <c r="BO31" s="63">
        <v>0</v>
      </c>
      <c r="BP31" s="63">
        <v>0</v>
      </c>
      <c r="BQ31" s="65">
        <v>0</v>
      </c>
      <c r="BR31" s="112">
        <f>SUM(BM31:BQ31)</f>
        <v>0</v>
      </c>
      <c r="BS31" s="66">
        <v>0</v>
      </c>
      <c r="BT31" s="63">
        <v>0</v>
      </c>
      <c r="BU31" s="65">
        <v>0</v>
      </c>
      <c r="BV31" s="112">
        <f>SUM(BS31:BU31)</f>
        <v>0</v>
      </c>
      <c r="BW31" s="64">
        <v>0</v>
      </c>
      <c r="BX31" s="63">
        <v>0</v>
      </c>
      <c r="BY31" s="65">
        <v>0</v>
      </c>
      <c r="BZ31" s="112">
        <f>SUM(BW31:BY31)</f>
        <v>0</v>
      </c>
      <c r="CA31" s="64">
        <v>0</v>
      </c>
      <c r="CB31" s="63">
        <v>0</v>
      </c>
      <c r="CC31" s="65">
        <v>0</v>
      </c>
      <c r="CD31" s="112">
        <f>SUM(CA31:CC31)</f>
        <v>0</v>
      </c>
      <c r="CE31" s="66">
        <v>0</v>
      </c>
      <c r="CF31" s="63">
        <v>0</v>
      </c>
      <c r="CG31" s="65">
        <v>0</v>
      </c>
      <c r="CH31" s="112">
        <f>SUM(CE31:CG31)</f>
        <v>0</v>
      </c>
      <c r="CI31" s="64">
        <v>0</v>
      </c>
      <c r="CJ31" s="63">
        <v>0</v>
      </c>
      <c r="CK31" s="65">
        <v>0</v>
      </c>
      <c r="CL31" s="112">
        <f>SUM(CI31:CK31)</f>
        <v>0</v>
      </c>
      <c r="CM31" s="64">
        <v>0</v>
      </c>
      <c r="CN31" s="63">
        <v>0</v>
      </c>
      <c r="CO31" s="65">
        <v>0</v>
      </c>
      <c r="CP31" s="112">
        <f>SUM(CM31:CO31)</f>
        <v>0</v>
      </c>
    </row>
    <row r="32" spans="1:96">
      <c r="AP32" s="20"/>
      <c r="BR32" s="122"/>
      <c r="CB32" s="20"/>
    </row>
    <row r="49" spans="52:54" ht="15.75" thickBot="1"/>
    <row r="50" spans="52:54" ht="15.75" thickBot="1">
      <c r="AZ50" s="59"/>
      <c r="BA50" s="18"/>
      <c r="BB50" s="18"/>
    </row>
  </sheetData>
  <sheetProtection password="DB96" sheet="1" objects="1" scenarios="1" formatColumns="0" formatRows="0" insertColumns="0" insertRows="0" deleteColumns="0" deleteRows="0"/>
  <mergeCells count="23">
    <mergeCell ref="BA5:BF5"/>
    <mergeCell ref="BG5:BL5"/>
    <mergeCell ref="BM5:BR5"/>
    <mergeCell ref="K5:S5"/>
    <mergeCell ref="T5:AB5"/>
    <mergeCell ref="AC5:AJ5"/>
    <mergeCell ref="AK5:AR5"/>
    <mergeCell ref="G2:CM2"/>
    <mergeCell ref="BX1:CA1"/>
    <mergeCell ref="A3:CE3"/>
    <mergeCell ref="CA5:CD5"/>
    <mergeCell ref="CI5:CL5"/>
    <mergeCell ref="B5:J5"/>
    <mergeCell ref="CM5:CP5"/>
    <mergeCell ref="BS5:BV5"/>
    <mergeCell ref="BW5:BZ5"/>
    <mergeCell ref="CE5:CH5"/>
    <mergeCell ref="BS4:CD4"/>
    <mergeCell ref="CE4:CP4"/>
    <mergeCell ref="AC4:AZ4"/>
    <mergeCell ref="B4:AB4"/>
    <mergeCell ref="BA4:BR4"/>
    <mergeCell ref="AS5:AZ5"/>
  </mergeCells>
  <printOptions horizontalCentered="1"/>
  <pageMargins left="0.11811023622047245" right="0.11811023622047245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R27"/>
  <sheetViews>
    <sheetView zoomScale="106" zoomScaleNormal="106" workbookViewId="0">
      <pane xSplit="1" ySplit="5" topLeftCell="B18" activePane="bottomRight" state="frozen"/>
      <selection pane="topRight" activeCell="B1" sqref="B1"/>
      <selection pane="bottomLeft" activeCell="A5" sqref="A5"/>
      <selection pane="bottomRight" activeCell="A23" sqref="A23"/>
    </sheetView>
  </sheetViews>
  <sheetFormatPr defaultColWidth="5" defaultRowHeight="26.25" customHeight="1"/>
  <cols>
    <col min="1" max="1" width="65.140625" style="67" customWidth="1"/>
    <col min="14" max="16" width="5" style="8"/>
  </cols>
  <sheetData>
    <row r="1" spans="1:18" ht="26.25" customHeight="1">
      <c r="K1" s="275" t="s">
        <v>93</v>
      </c>
      <c r="L1" s="275"/>
      <c r="M1" s="275"/>
    </row>
    <row r="2" spans="1:18" ht="26.25" customHeight="1">
      <c r="A2" s="282" t="s">
        <v>124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18" ht="26.25" customHeight="1" thickBot="1">
      <c r="A3" s="279" t="s">
        <v>41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8" s="15" customFormat="1" ht="26.25" customHeight="1" thickBot="1">
      <c r="A4" s="57"/>
      <c r="B4" s="276" t="s">
        <v>63</v>
      </c>
      <c r="C4" s="277"/>
      <c r="D4" s="278"/>
      <c r="E4" s="270" t="s">
        <v>25</v>
      </c>
      <c r="F4" s="277"/>
      <c r="G4" s="281"/>
      <c r="H4" s="276" t="s">
        <v>23</v>
      </c>
      <c r="I4" s="277"/>
      <c r="J4" s="278"/>
      <c r="K4" s="276" t="s">
        <v>24</v>
      </c>
      <c r="L4" s="277"/>
      <c r="M4" s="278"/>
      <c r="N4" s="255"/>
      <c r="O4" s="255"/>
      <c r="P4" s="255"/>
    </row>
    <row r="5" spans="1:18" s="22" customFormat="1" ht="59.25" customHeight="1" thickBot="1">
      <c r="A5" s="70" t="s">
        <v>94</v>
      </c>
      <c r="B5" s="68" t="s">
        <v>43</v>
      </c>
      <c r="C5" s="68" t="s">
        <v>44</v>
      </c>
      <c r="D5" s="68" t="s">
        <v>45</v>
      </c>
      <c r="E5" s="68" t="s">
        <v>43</v>
      </c>
      <c r="F5" s="68" t="s">
        <v>44</v>
      </c>
      <c r="G5" s="68" t="s">
        <v>45</v>
      </c>
      <c r="H5" s="68" t="s">
        <v>43</v>
      </c>
      <c r="I5" s="68" t="s">
        <v>44</v>
      </c>
      <c r="J5" s="68" t="s">
        <v>45</v>
      </c>
      <c r="K5" s="68" t="s">
        <v>43</v>
      </c>
      <c r="L5" s="68" t="s">
        <v>44</v>
      </c>
      <c r="M5" s="69" t="s">
        <v>45</v>
      </c>
      <c r="N5" s="45"/>
      <c r="O5" s="45"/>
      <c r="P5" s="45"/>
    </row>
    <row r="6" spans="1:18" s="15" customFormat="1" ht="26.25" customHeight="1">
      <c r="A6" s="126" t="s">
        <v>79</v>
      </c>
      <c r="B6" s="128">
        <v>85</v>
      </c>
      <c r="C6" s="129">
        <v>16</v>
      </c>
      <c r="D6" s="130">
        <v>13</v>
      </c>
      <c r="E6" s="128">
        <v>16</v>
      </c>
      <c r="F6" s="129">
        <v>7</v>
      </c>
      <c r="G6" s="130">
        <v>9</v>
      </c>
      <c r="H6" s="128">
        <v>7</v>
      </c>
      <c r="I6" s="129">
        <v>0</v>
      </c>
      <c r="J6" s="130">
        <v>0</v>
      </c>
      <c r="K6" s="128">
        <v>0</v>
      </c>
      <c r="L6" s="129">
        <v>0</v>
      </c>
      <c r="M6" s="130">
        <v>0</v>
      </c>
      <c r="N6" s="48"/>
      <c r="O6" s="48"/>
      <c r="P6" s="48"/>
      <c r="R6" s="5"/>
    </row>
    <row r="7" spans="1:18" s="15" customFormat="1" ht="26.25" customHeight="1">
      <c r="A7" s="126" t="s">
        <v>80</v>
      </c>
      <c r="B7" s="38">
        <v>93</v>
      </c>
      <c r="C7" s="29">
        <v>35</v>
      </c>
      <c r="D7" s="39">
        <v>26</v>
      </c>
      <c r="E7" s="38">
        <v>35</v>
      </c>
      <c r="F7" s="29">
        <v>12</v>
      </c>
      <c r="G7" s="39">
        <v>16</v>
      </c>
      <c r="H7" s="38">
        <v>12</v>
      </c>
      <c r="I7" s="29">
        <v>2</v>
      </c>
      <c r="J7" s="39">
        <v>1</v>
      </c>
      <c r="K7" s="38">
        <v>0</v>
      </c>
      <c r="L7" s="29">
        <v>0</v>
      </c>
      <c r="M7" s="39">
        <v>0</v>
      </c>
      <c r="N7" s="48"/>
      <c r="O7" s="48"/>
      <c r="P7" s="48"/>
      <c r="R7" s="5"/>
    </row>
    <row r="8" spans="1:18" s="15" customFormat="1" ht="26.25" customHeight="1">
      <c r="A8" s="126" t="s">
        <v>81</v>
      </c>
      <c r="B8" s="38">
        <v>47</v>
      </c>
      <c r="C8" s="29">
        <v>22</v>
      </c>
      <c r="D8" s="39">
        <v>13</v>
      </c>
      <c r="E8" s="38">
        <v>22</v>
      </c>
      <c r="F8" s="29">
        <v>9</v>
      </c>
      <c r="G8" s="39">
        <v>6</v>
      </c>
      <c r="H8" s="38">
        <v>0</v>
      </c>
      <c r="I8" s="29">
        <v>0</v>
      </c>
      <c r="J8" s="39">
        <v>0</v>
      </c>
      <c r="K8" s="38">
        <v>0</v>
      </c>
      <c r="L8" s="29">
        <v>0</v>
      </c>
      <c r="M8" s="39">
        <v>0</v>
      </c>
      <c r="N8" s="48"/>
      <c r="O8" s="48"/>
      <c r="P8" s="48"/>
      <c r="R8" s="5"/>
    </row>
    <row r="9" spans="1:18" s="15" customFormat="1" ht="26.25" customHeight="1">
      <c r="A9" s="126" t="s">
        <v>82</v>
      </c>
      <c r="B9" s="38">
        <v>79</v>
      </c>
      <c r="C9" s="29">
        <v>12</v>
      </c>
      <c r="D9" s="39">
        <v>9</v>
      </c>
      <c r="E9" s="38">
        <v>12</v>
      </c>
      <c r="F9" s="29">
        <v>6</v>
      </c>
      <c r="G9" s="39">
        <v>0</v>
      </c>
      <c r="H9" s="38">
        <v>6</v>
      </c>
      <c r="I9" s="29">
        <v>0</v>
      </c>
      <c r="J9" s="39">
        <v>0</v>
      </c>
      <c r="K9" s="38">
        <v>0</v>
      </c>
      <c r="L9" s="29">
        <v>0</v>
      </c>
      <c r="M9" s="39">
        <v>0</v>
      </c>
      <c r="N9" s="48"/>
      <c r="O9" s="48"/>
      <c r="P9" s="48"/>
      <c r="R9" s="1"/>
    </row>
    <row r="10" spans="1:18" s="15" customFormat="1" ht="26.25" customHeight="1">
      <c r="A10" s="126" t="s">
        <v>83</v>
      </c>
      <c r="B10" s="38">
        <v>27</v>
      </c>
      <c r="C10" s="29">
        <v>3</v>
      </c>
      <c r="D10" s="39">
        <v>6</v>
      </c>
      <c r="E10" s="38">
        <v>30</v>
      </c>
      <c r="F10" s="29">
        <v>6</v>
      </c>
      <c r="G10" s="39">
        <v>11</v>
      </c>
      <c r="H10" s="38">
        <v>3</v>
      </c>
      <c r="I10" s="29">
        <v>1</v>
      </c>
      <c r="J10" s="39">
        <v>0</v>
      </c>
      <c r="K10" s="38">
        <v>1</v>
      </c>
      <c r="L10" s="29">
        <v>0</v>
      </c>
      <c r="M10" s="39">
        <v>0</v>
      </c>
      <c r="N10" s="48"/>
      <c r="O10" s="48"/>
      <c r="P10" s="48"/>
      <c r="R10" s="5"/>
    </row>
    <row r="11" spans="1:18" s="15" customFormat="1" ht="26.25" customHeight="1">
      <c r="A11" s="126" t="s">
        <v>84</v>
      </c>
      <c r="B11" s="38">
        <v>5</v>
      </c>
      <c r="C11" s="29">
        <v>1</v>
      </c>
      <c r="D11" s="39">
        <v>2</v>
      </c>
      <c r="E11" s="38">
        <v>3</v>
      </c>
      <c r="F11" s="29">
        <v>1</v>
      </c>
      <c r="G11" s="39">
        <v>1</v>
      </c>
      <c r="H11" s="38">
        <v>1</v>
      </c>
      <c r="I11" s="29">
        <v>0</v>
      </c>
      <c r="J11" s="39">
        <v>1</v>
      </c>
      <c r="K11" s="38">
        <v>0</v>
      </c>
      <c r="L11" s="29">
        <v>0</v>
      </c>
      <c r="M11" s="39">
        <v>0</v>
      </c>
      <c r="N11" s="48"/>
      <c r="O11" s="48"/>
      <c r="P11" s="48"/>
      <c r="R11" s="1"/>
    </row>
    <row r="12" spans="1:18" s="15" customFormat="1" ht="26.25" customHeight="1">
      <c r="A12" s="126" t="s">
        <v>85</v>
      </c>
      <c r="B12" s="38">
        <v>0</v>
      </c>
      <c r="C12" s="29">
        <v>0</v>
      </c>
      <c r="D12" s="39">
        <v>0</v>
      </c>
      <c r="E12" s="38">
        <v>2</v>
      </c>
      <c r="F12" s="29">
        <v>1</v>
      </c>
      <c r="G12" s="39">
        <v>1</v>
      </c>
      <c r="H12" s="38">
        <v>1</v>
      </c>
      <c r="I12" s="29">
        <v>0</v>
      </c>
      <c r="J12" s="39">
        <v>0</v>
      </c>
      <c r="K12" s="38">
        <v>0</v>
      </c>
      <c r="L12" s="29">
        <v>0</v>
      </c>
      <c r="M12" s="39">
        <v>0</v>
      </c>
      <c r="N12" s="48"/>
      <c r="O12" s="48"/>
      <c r="P12" s="48"/>
      <c r="R12" s="1"/>
    </row>
    <row r="13" spans="1:18" s="15" customFormat="1" ht="26.25" customHeight="1">
      <c r="A13" s="126" t="s">
        <v>37</v>
      </c>
      <c r="B13" s="38">
        <v>69</v>
      </c>
      <c r="C13" s="29">
        <v>26</v>
      </c>
      <c r="D13" s="39">
        <v>21</v>
      </c>
      <c r="E13" s="38">
        <v>26</v>
      </c>
      <c r="F13" s="29">
        <v>7</v>
      </c>
      <c r="G13" s="39">
        <v>15</v>
      </c>
      <c r="H13" s="38">
        <v>0</v>
      </c>
      <c r="I13" s="29">
        <v>0</v>
      </c>
      <c r="J13" s="39">
        <v>0</v>
      </c>
      <c r="K13" s="38">
        <v>0</v>
      </c>
      <c r="L13" s="29">
        <v>0</v>
      </c>
      <c r="M13" s="39">
        <v>0</v>
      </c>
      <c r="N13" s="48"/>
      <c r="O13" s="48"/>
      <c r="P13" s="48"/>
      <c r="R13" s="1"/>
    </row>
    <row r="14" spans="1:18" s="15" customFormat="1" ht="26.25" customHeight="1">
      <c r="A14" s="126" t="s">
        <v>86</v>
      </c>
      <c r="B14" s="38">
        <v>0</v>
      </c>
      <c r="C14" s="29">
        <v>0</v>
      </c>
      <c r="D14" s="39">
        <v>0</v>
      </c>
      <c r="E14" s="38">
        <v>0</v>
      </c>
      <c r="F14" s="29">
        <v>0</v>
      </c>
      <c r="G14" s="39">
        <v>0</v>
      </c>
      <c r="H14" s="38">
        <v>0</v>
      </c>
      <c r="I14" s="29">
        <v>0</v>
      </c>
      <c r="J14" s="39">
        <v>0</v>
      </c>
      <c r="K14" s="38">
        <v>0</v>
      </c>
      <c r="L14" s="29">
        <v>0</v>
      </c>
      <c r="M14" s="39">
        <v>0</v>
      </c>
      <c r="N14" s="48"/>
      <c r="O14" s="48"/>
      <c r="P14" s="48"/>
      <c r="R14" s="1"/>
    </row>
    <row r="15" spans="1:18" s="15" customFormat="1" ht="26.25" customHeight="1">
      <c r="A15" s="126" t="s">
        <v>87</v>
      </c>
      <c r="B15" s="38">
        <v>17</v>
      </c>
      <c r="C15" s="29">
        <v>8</v>
      </c>
      <c r="D15" s="39">
        <v>5</v>
      </c>
      <c r="E15" s="38">
        <v>8</v>
      </c>
      <c r="F15" s="29">
        <v>1</v>
      </c>
      <c r="G15" s="39">
        <v>4</v>
      </c>
      <c r="H15" s="38">
        <v>1</v>
      </c>
      <c r="I15" s="29">
        <v>0</v>
      </c>
      <c r="J15" s="39">
        <v>0</v>
      </c>
      <c r="K15" s="38">
        <v>0</v>
      </c>
      <c r="L15" s="29">
        <v>0</v>
      </c>
      <c r="M15" s="39">
        <v>0</v>
      </c>
      <c r="N15" s="48"/>
      <c r="O15" s="48"/>
      <c r="P15" s="48"/>
      <c r="R15" s="5"/>
    </row>
    <row r="16" spans="1:18" s="15" customFormat="1" ht="26.25" customHeight="1">
      <c r="A16" s="126" t="s">
        <v>88</v>
      </c>
      <c r="B16" s="38">
        <v>23</v>
      </c>
      <c r="C16" s="29">
        <v>12</v>
      </c>
      <c r="D16" s="39">
        <v>7</v>
      </c>
      <c r="E16" s="38">
        <v>12</v>
      </c>
      <c r="F16" s="29">
        <v>1</v>
      </c>
      <c r="G16" s="39">
        <v>2</v>
      </c>
      <c r="H16" s="38">
        <v>1</v>
      </c>
      <c r="I16" s="29">
        <v>0</v>
      </c>
      <c r="J16" s="39">
        <v>1</v>
      </c>
      <c r="K16" s="38">
        <v>0</v>
      </c>
      <c r="L16" s="29">
        <v>0</v>
      </c>
      <c r="M16" s="39">
        <v>0</v>
      </c>
      <c r="N16" s="48"/>
      <c r="O16" s="48"/>
      <c r="P16" s="48"/>
      <c r="R16" s="23"/>
    </row>
    <row r="17" spans="1:16" s="15" customFormat="1" ht="26.25" customHeight="1">
      <c r="A17" s="126" t="s">
        <v>89</v>
      </c>
      <c r="B17" s="193">
        <v>17</v>
      </c>
      <c r="C17" s="89">
        <v>4</v>
      </c>
      <c r="D17" s="194">
        <v>3</v>
      </c>
      <c r="E17" s="193">
        <v>12</v>
      </c>
      <c r="F17" s="89">
        <v>4</v>
      </c>
      <c r="G17" s="194">
        <v>7</v>
      </c>
      <c r="H17" s="193">
        <v>4</v>
      </c>
      <c r="I17" s="89">
        <v>0</v>
      </c>
      <c r="J17" s="194">
        <v>0</v>
      </c>
      <c r="K17" s="193">
        <v>0</v>
      </c>
      <c r="L17" s="89">
        <v>0</v>
      </c>
      <c r="M17" s="194">
        <v>0</v>
      </c>
      <c r="N17" s="56"/>
      <c r="O17" s="23"/>
      <c r="P17" s="56"/>
    </row>
    <row r="18" spans="1:16" s="15" customFormat="1" ht="26.25" customHeight="1">
      <c r="A18" s="126" t="s">
        <v>90</v>
      </c>
      <c r="B18" s="38">
        <v>0</v>
      </c>
      <c r="C18" s="29">
        <v>0</v>
      </c>
      <c r="D18" s="39">
        <v>0</v>
      </c>
      <c r="E18" s="38">
        <v>0</v>
      </c>
      <c r="F18" s="29">
        <v>0</v>
      </c>
      <c r="G18" s="39">
        <v>0</v>
      </c>
      <c r="H18" s="38">
        <v>0</v>
      </c>
      <c r="I18" s="29">
        <v>0</v>
      </c>
      <c r="J18" s="39">
        <v>0</v>
      </c>
      <c r="K18" s="38">
        <v>0</v>
      </c>
      <c r="L18" s="29">
        <v>0</v>
      </c>
      <c r="M18" s="39">
        <v>0</v>
      </c>
      <c r="N18" s="56"/>
      <c r="O18" s="23"/>
      <c r="P18" s="56"/>
    </row>
    <row r="19" spans="1:16" s="15" customFormat="1" ht="26.25" customHeight="1">
      <c r="A19" s="126" t="s">
        <v>91</v>
      </c>
      <c r="B19" s="38">
        <v>0</v>
      </c>
      <c r="C19" s="29">
        <v>0</v>
      </c>
      <c r="D19" s="39">
        <v>0</v>
      </c>
      <c r="E19" s="38">
        <v>0</v>
      </c>
      <c r="F19" s="29">
        <v>0</v>
      </c>
      <c r="G19" s="39">
        <v>0</v>
      </c>
      <c r="H19" s="38">
        <v>0</v>
      </c>
      <c r="I19" s="29">
        <v>0</v>
      </c>
      <c r="J19" s="39">
        <v>0</v>
      </c>
      <c r="K19" s="38">
        <v>0</v>
      </c>
      <c r="L19" s="29">
        <v>0</v>
      </c>
      <c r="M19" s="39">
        <v>0</v>
      </c>
      <c r="N19" s="56"/>
      <c r="O19" s="56"/>
      <c r="P19" s="56"/>
    </row>
    <row r="20" spans="1:16" s="15" customFormat="1" ht="26.25" customHeight="1">
      <c r="A20" s="127" t="s">
        <v>92</v>
      </c>
      <c r="B20" s="124">
        <v>1529</v>
      </c>
      <c r="C20" s="55">
        <v>0</v>
      </c>
      <c r="D20" s="125">
        <v>0</v>
      </c>
      <c r="E20" s="124">
        <v>387</v>
      </c>
      <c r="F20" s="55">
        <v>4</v>
      </c>
      <c r="G20" s="125">
        <v>0</v>
      </c>
      <c r="H20" s="124">
        <v>52</v>
      </c>
      <c r="I20" s="55">
        <v>1</v>
      </c>
      <c r="J20" s="125">
        <v>1</v>
      </c>
      <c r="K20" s="124">
        <v>0</v>
      </c>
      <c r="L20" s="55">
        <v>0</v>
      </c>
      <c r="M20" s="125">
        <v>0</v>
      </c>
      <c r="N20" s="56"/>
      <c r="O20" s="56"/>
      <c r="P20" s="56"/>
    </row>
    <row r="21" spans="1:16" s="15" customFormat="1" ht="26.25" customHeight="1" thickBot="1">
      <c r="A21" s="36" t="s">
        <v>128</v>
      </c>
      <c r="B21" s="40">
        <v>17</v>
      </c>
      <c r="C21" s="41">
        <v>3</v>
      </c>
      <c r="D21" s="58">
        <v>5</v>
      </c>
      <c r="E21" s="40">
        <v>3</v>
      </c>
      <c r="F21" s="41">
        <v>2</v>
      </c>
      <c r="G21" s="58">
        <v>1</v>
      </c>
      <c r="H21" s="40">
        <v>0</v>
      </c>
      <c r="I21" s="41">
        <v>0</v>
      </c>
      <c r="J21" s="58">
        <v>0</v>
      </c>
      <c r="K21" s="40">
        <v>0</v>
      </c>
      <c r="L21" s="41">
        <v>0</v>
      </c>
      <c r="M21" s="58">
        <v>0</v>
      </c>
      <c r="N21" s="56"/>
      <c r="O21" s="56"/>
      <c r="P21" s="56"/>
    </row>
    <row r="22" spans="1:16" s="15" customFormat="1" ht="26.25" customHeight="1">
      <c r="A22" s="123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56"/>
      <c r="O22" s="56"/>
      <c r="P22" s="56"/>
    </row>
    <row r="23" spans="1:16" s="15" customFormat="1" ht="26.25" customHeight="1">
      <c r="A23" s="123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56"/>
      <c r="O23" s="56"/>
      <c r="P23" s="56"/>
    </row>
    <row r="24" spans="1:16" s="15" customFormat="1" ht="26.25" customHeight="1">
      <c r="A24" s="123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6"/>
      <c r="O24" s="56"/>
      <c r="P24" s="56"/>
    </row>
    <row r="25" spans="1:16" s="15" customFormat="1" ht="26.25" customHeight="1">
      <c r="A25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56"/>
      <c r="O25" s="56"/>
      <c r="P25" s="56"/>
    </row>
    <row r="26" spans="1:16" ht="26.25" customHeight="1">
      <c r="A26" s="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6" ht="26.25" customHeight="1">
      <c r="A27" s="1"/>
    </row>
  </sheetData>
  <sheetProtection password="DB96" sheet="1" objects="1" scenarios="1" formatCells="0" deleteColumns="0" deleteRows="0"/>
  <mergeCells count="8">
    <mergeCell ref="N4:P4"/>
    <mergeCell ref="K1:M1"/>
    <mergeCell ref="B4:D4"/>
    <mergeCell ref="A3:M3"/>
    <mergeCell ref="E4:G4"/>
    <mergeCell ref="H4:J4"/>
    <mergeCell ref="K4:M4"/>
    <mergeCell ref="A2:M2"/>
  </mergeCells>
  <printOptions horizontalCentered="1" verticalCentered="1"/>
  <pageMargins left="0.11811023622047245" right="0.11811023622047245" top="0.19685039370078741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S62"/>
  <sheetViews>
    <sheetView zoomScale="118" zoomScaleNormal="118" workbookViewId="0">
      <selection activeCell="B53" sqref="B53"/>
    </sheetView>
  </sheetViews>
  <sheetFormatPr defaultRowHeight="15"/>
  <cols>
    <col min="1" max="1" width="4" customWidth="1"/>
    <col min="2" max="2" width="28.7109375" style="12" customWidth="1"/>
    <col min="3" max="3" width="4.85546875" customWidth="1"/>
    <col min="4" max="5" width="4.140625" customWidth="1"/>
    <col min="6" max="6" width="5.28515625" customWidth="1"/>
    <col min="7" max="7" width="5" customWidth="1"/>
    <col min="8" max="8" width="4.5703125" customWidth="1"/>
    <col min="9" max="9" width="4.42578125" customWidth="1"/>
    <col min="10" max="10" width="4.7109375" customWidth="1"/>
    <col min="11" max="11" width="4.42578125" customWidth="1"/>
    <col min="12" max="12" width="5" customWidth="1"/>
    <col min="13" max="13" width="4.28515625" customWidth="1"/>
    <col min="14" max="14" width="4.140625" customWidth="1"/>
    <col min="15" max="15" width="5.28515625" customWidth="1"/>
    <col min="16" max="16" width="4.7109375" customWidth="1"/>
    <col min="17" max="17" width="5.140625" customWidth="1"/>
  </cols>
  <sheetData>
    <row r="1" spans="1:19" ht="18" customHeight="1">
      <c r="L1" s="275" t="s">
        <v>96</v>
      </c>
      <c r="M1" s="275"/>
      <c r="N1" s="275"/>
      <c r="O1" s="275"/>
    </row>
    <row r="2" spans="1:19" ht="19.5" thickBot="1">
      <c r="B2" s="279" t="s">
        <v>59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9" s="15" customFormat="1" ht="26.25" customHeight="1" thickBot="1">
      <c r="A3" s="246"/>
      <c r="B3" s="2"/>
      <c r="C3" s="285" t="s">
        <v>63</v>
      </c>
      <c r="D3" s="285"/>
      <c r="E3" s="285"/>
      <c r="F3" s="285" t="s">
        <v>25</v>
      </c>
      <c r="G3" s="285"/>
      <c r="H3" s="285"/>
      <c r="I3" s="285" t="s">
        <v>23</v>
      </c>
      <c r="J3" s="285"/>
      <c r="K3" s="285"/>
      <c r="L3" s="285" t="s">
        <v>24</v>
      </c>
      <c r="M3" s="285"/>
      <c r="N3" s="285"/>
      <c r="O3" s="283" t="s">
        <v>42</v>
      </c>
      <c r="P3" s="283"/>
      <c r="Q3" s="284"/>
    </row>
    <row r="4" spans="1:19" s="22" customFormat="1" ht="60.75" customHeight="1" thickBot="1">
      <c r="A4" s="2" t="s">
        <v>0</v>
      </c>
      <c r="B4" s="44" t="s">
        <v>95</v>
      </c>
      <c r="C4" s="241" t="s">
        <v>43</v>
      </c>
      <c r="D4" s="241" t="s">
        <v>44</v>
      </c>
      <c r="E4" s="241" t="s">
        <v>45</v>
      </c>
      <c r="F4" s="241" t="s">
        <v>43</v>
      </c>
      <c r="G4" s="241" t="s">
        <v>44</v>
      </c>
      <c r="H4" s="241" t="s">
        <v>45</v>
      </c>
      <c r="I4" s="241" t="s">
        <v>43</v>
      </c>
      <c r="J4" s="241" t="s">
        <v>44</v>
      </c>
      <c r="K4" s="241" t="s">
        <v>45</v>
      </c>
      <c r="L4" s="241" t="s">
        <v>43</v>
      </c>
      <c r="M4" s="241" t="s">
        <v>44</v>
      </c>
      <c r="N4" s="241" t="s">
        <v>45</v>
      </c>
      <c r="O4" s="71" t="s">
        <v>43</v>
      </c>
      <c r="P4" s="71" t="s">
        <v>44</v>
      </c>
      <c r="Q4" s="72" t="s">
        <v>45</v>
      </c>
    </row>
    <row r="5" spans="1:19" s="15" customFormat="1" ht="25.5">
      <c r="A5" s="246">
        <v>1</v>
      </c>
      <c r="B5" s="225" t="s">
        <v>206</v>
      </c>
      <c r="C5" s="226">
        <v>320</v>
      </c>
      <c r="D5" s="226">
        <v>45</v>
      </c>
      <c r="E5" s="226">
        <v>38</v>
      </c>
      <c r="F5" s="226">
        <v>72</v>
      </c>
      <c r="G5" s="226">
        <v>7</v>
      </c>
      <c r="H5" s="226">
        <v>16</v>
      </c>
      <c r="I5" s="226">
        <v>0</v>
      </c>
      <c r="J5" s="226">
        <v>0</v>
      </c>
      <c r="K5" s="226">
        <v>0</v>
      </c>
      <c r="L5" s="226">
        <v>0</v>
      </c>
      <c r="M5" s="226">
        <v>0</v>
      </c>
      <c r="N5" s="226">
        <v>0</v>
      </c>
      <c r="O5" s="230">
        <v>0</v>
      </c>
      <c r="P5" s="226">
        <v>0</v>
      </c>
      <c r="Q5" s="227">
        <v>0</v>
      </c>
      <c r="S5" s="5"/>
    </row>
    <row r="6" spans="1:19" s="15" customFormat="1" ht="25.5">
      <c r="A6" s="246">
        <v>2</v>
      </c>
      <c r="B6" s="225" t="s">
        <v>207</v>
      </c>
      <c r="C6" s="226">
        <v>260</v>
      </c>
      <c r="D6" s="226">
        <v>20</v>
      </c>
      <c r="E6" s="242">
        <v>20</v>
      </c>
      <c r="F6" s="226">
        <v>20</v>
      </c>
      <c r="G6" s="226">
        <v>6</v>
      </c>
      <c r="H6" s="226">
        <v>11</v>
      </c>
      <c r="I6" s="226">
        <v>0</v>
      </c>
      <c r="J6" s="226">
        <v>0</v>
      </c>
      <c r="K6" s="226">
        <v>0</v>
      </c>
      <c r="L6" s="226">
        <v>0</v>
      </c>
      <c r="M6" s="226">
        <v>0</v>
      </c>
      <c r="N6" s="226">
        <v>0</v>
      </c>
      <c r="O6" s="230">
        <v>0</v>
      </c>
      <c r="P6" s="226">
        <v>0</v>
      </c>
      <c r="Q6" s="227">
        <v>0</v>
      </c>
      <c r="S6" s="24"/>
    </row>
    <row r="7" spans="1:19" s="15" customFormat="1" ht="12.75">
      <c r="A7" s="246">
        <v>3</v>
      </c>
      <c r="B7" s="228" t="s">
        <v>130</v>
      </c>
      <c r="C7" s="226">
        <v>231</v>
      </c>
      <c r="D7" s="226">
        <v>26</v>
      </c>
      <c r="E7" s="226">
        <v>32</v>
      </c>
      <c r="F7" s="226">
        <v>26</v>
      </c>
      <c r="G7" s="226">
        <v>5</v>
      </c>
      <c r="H7" s="226">
        <v>8</v>
      </c>
      <c r="I7" s="226">
        <v>0</v>
      </c>
      <c r="J7" s="226">
        <v>0</v>
      </c>
      <c r="K7" s="226">
        <v>0</v>
      </c>
      <c r="L7" s="226">
        <v>0</v>
      </c>
      <c r="M7" s="226">
        <v>0</v>
      </c>
      <c r="N7" s="226">
        <v>0</v>
      </c>
      <c r="O7" s="230">
        <v>0</v>
      </c>
      <c r="P7" s="226">
        <v>0</v>
      </c>
      <c r="Q7" s="227">
        <v>0</v>
      </c>
    </row>
    <row r="8" spans="1:19" s="15" customFormat="1" ht="25.5">
      <c r="A8" s="246">
        <v>4</v>
      </c>
      <c r="B8" s="225" t="s">
        <v>208</v>
      </c>
      <c r="C8" s="226">
        <v>134</v>
      </c>
      <c r="D8" s="226">
        <v>42</v>
      </c>
      <c r="E8" s="226">
        <v>27</v>
      </c>
      <c r="F8" s="226">
        <v>40</v>
      </c>
      <c r="G8" s="226">
        <v>6</v>
      </c>
      <c r="H8" s="226">
        <v>12</v>
      </c>
      <c r="I8" s="226">
        <v>0</v>
      </c>
      <c r="J8" s="226">
        <v>0</v>
      </c>
      <c r="K8" s="226">
        <v>0</v>
      </c>
      <c r="L8" s="226">
        <v>0</v>
      </c>
      <c r="M8" s="226">
        <v>0</v>
      </c>
      <c r="N8" s="226">
        <v>0</v>
      </c>
      <c r="O8" s="230">
        <v>0</v>
      </c>
      <c r="P8" s="226">
        <v>0</v>
      </c>
      <c r="Q8" s="227">
        <v>0</v>
      </c>
    </row>
    <row r="9" spans="1:19" s="15" customFormat="1" ht="12.75">
      <c r="A9" s="246">
        <v>5</v>
      </c>
      <c r="B9" s="228" t="s">
        <v>131</v>
      </c>
      <c r="C9" s="226">
        <v>50</v>
      </c>
      <c r="D9" s="226">
        <v>10</v>
      </c>
      <c r="E9" s="226">
        <v>10</v>
      </c>
      <c r="F9" s="226">
        <v>0</v>
      </c>
      <c r="G9" s="226">
        <v>0</v>
      </c>
      <c r="H9" s="226">
        <v>0</v>
      </c>
      <c r="I9" s="226">
        <v>0</v>
      </c>
      <c r="J9" s="226">
        <v>0</v>
      </c>
      <c r="K9" s="226">
        <v>0</v>
      </c>
      <c r="L9" s="226">
        <v>0</v>
      </c>
      <c r="M9" s="226">
        <v>0</v>
      </c>
      <c r="N9" s="226">
        <v>0</v>
      </c>
      <c r="O9" s="230">
        <v>0</v>
      </c>
      <c r="P9" s="226">
        <v>0</v>
      </c>
      <c r="Q9" s="227">
        <v>0</v>
      </c>
    </row>
    <row r="10" spans="1:19" s="15" customFormat="1" ht="12.75">
      <c r="A10" s="246">
        <v>6</v>
      </c>
      <c r="B10" s="228" t="s">
        <v>211</v>
      </c>
      <c r="C10" s="226">
        <v>567</v>
      </c>
      <c r="D10" s="226">
        <v>123</v>
      </c>
      <c r="E10" s="226">
        <v>578</v>
      </c>
      <c r="F10" s="226">
        <v>70</v>
      </c>
      <c r="G10" s="226">
        <v>10</v>
      </c>
      <c r="H10" s="226">
        <v>20</v>
      </c>
      <c r="I10" s="226">
        <v>0</v>
      </c>
      <c r="J10" s="226">
        <v>0</v>
      </c>
      <c r="K10" s="226">
        <v>0</v>
      </c>
      <c r="L10" s="226">
        <v>0</v>
      </c>
      <c r="M10" s="226">
        <v>0</v>
      </c>
      <c r="N10" s="226">
        <v>0</v>
      </c>
      <c r="O10" s="230">
        <v>0</v>
      </c>
      <c r="P10" s="226">
        <v>0</v>
      </c>
      <c r="Q10" s="227">
        <v>0</v>
      </c>
    </row>
    <row r="11" spans="1:19" s="15" customFormat="1" ht="12.75">
      <c r="A11" s="246">
        <v>7</v>
      </c>
      <c r="B11" s="228" t="s">
        <v>132</v>
      </c>
      <c r="C11" s="226">
        <v>60</v>
      </c>
      <c r="D11" s="226">
        <v>10</v>
      </c>
      <c r="E11" s="226">
        <v>10</v>
      </c>
      <c r="F11" s="226">
        <v>20</v>
      </c>
      <c r="G11" s="226">
        <v>20</v>
      </c>
      <c r="H11" s="226">
        <v>0</v>
      </c>
      <c r="I11" s="226">
        <v>10</v>
      </c>
      <c r="J11" s="226">
        <v>10</v>
      </c>
      <c r="K11" s="226">
        <v>0</v>
      </c>
      <c r="L11" s="226">
        <v>0</v>
      </c>
      <c r="M11" s="226">
        <v>0</v>
      </c>
      <c r="N11" s="226">
        <v>0</v>
      </c>
      <c r="O11" s="230">
        <v>0</v>
      </c>
      <c r="P11" s="226">
        <v>0</v>
      </c>
      <c r="Q11" s="227">
        <v>0</v>
      </c>
    </row>
    <row r="12" spans="1:19" s="15" customFormat="1" ht="25.5">
      <c r="A12" s="246">
        <v>8</v>
      </c>
      <c r="B12" s="229" t="s">
        <v>210</v>
      </c>
      <c r="C12" s="226">
        <v>257</v>
      </c>
      <c r="D12" s="226">
        <v>35</v>
      </c>
      <c r="E12" s="226">
        <v>24</v>
      </c>
      <c r="F12" s="226">
        <v>80</v>
      </c>
      <c r="G12" s="226">
        <v>20</v>
      </c>
      <c r="H12" s="226">
        <v>40</v>
      </c>
      <c r="I12" s="226">
        <v>10</v>
      </c>
      <c r="J12" s="226">
        <v>0</v>
      </c>
      <c r="K12" s="226">
        <v>10</v>
      </c>
      <c r="L12" s="226">
        <v>0</v>
      </c>
      <c r="M12" s="226">
        <v>0</v>
      </c>
      <c r="N12" s="226">
        <v>0</v>
      </c>
      <c r="O12" s="230">
        <v>0</v>
      </c>
      <c r="P12" s="226">
        <v>0</v>
      </c>
      <c r="Q12" s="227">
        <v>0</v>
      </c>
    </row>
    <row r="13" spans="1:19" s="15" customFormat="1" ht="25.5">
      <c r="A13" s="246">
        <v>9</v>
      </c>
      <c r="B13" s="229" t="s">
        <v>133</v>
      </c>
      <c r="C13" s="226">
        <v>30</v>
      </c>
      <c r="D13" s="226">
        <v>5</v>
      </c>
      <c r="E13" s="226">
        <v>6</v>
      </c>
      <c r="F13" s="226">
        <v>11</v>
      </c>
      <c r="G13" s="226">
        <v>5</v>
      </c>
      <c r="H13" s="226">
        <v>6</v>
      </c>
      <c r="I13" s="226">
        <v>0</v>
      </c>
      <c r="J13" s="226">
        <v>0</v>
      </c>
      <c r="K13" s="226">
        <v>0</v>
      </c>
      <c r="L13" s="226">
        <v>0</v>
      </c>
      <c r="M13" s="226">
        <v>0</v>
      </c>
      <c r="N13" s="226">
        <v>0</v>
      </c>
      <c r="O13" s="230">
        <v>0</v>
      </c>
      <c r="P13" s="226">
        <v>0</v>
      </c>
      <c r="Q13" s="227">
        <v>0</v>
      </c>
    </row>
    <row r="14" spans="1:19" s="15" customFormat="1" ht="12.75">
      <c r="A14" s="246">
        <v>10</v>
      </c>
      <c r="B14" s="228" t="s">
        <v>134</v>
      </c>
      <c r="C14" s="226">
        <v>23</v>
      </c>
      <c r="D14" s="226">
        <v>3</v>
      </c>
      <c r="E14" s="226">
        <v>3</v>
      </c>
      <c r="F14" s="226">
        <v>10</v>
      </c>
      <c r="G14" s="226">
        <v>2</v>
      </c>
      <c r="H14" s="226">
        <v>2</v>
      </c>
      <c r="I14" s="226">
        <v>0</v>
      </c>
      <c r="J14" s="226">
        <v>0</v>
      </c>
      <c r="K14" s="226">
        <v>0</v>
      </c>
      <c r="L14" s="226">
        <v>0</v>
      </c>
      <c r="M14" s="226">
        <v>0</v>
      </c>
      <c r="N14" s="226">
        <v>0</v>
      </c>
      <c r="O14" s="230">
        <v>0</v>
      </c>
      <c r="P14" s="226">
        <v>0</v>
      </c>
      <c r="Q14" s="227">
        <v>0</v>
      </c>
    </row>
    <row r="15" spans="1:19" s="15" customFormat="1" ht="25.5">
      <c r="A15" s="246">
        <v>11</v>
      </c>
      <c r="B15" s="229" t="s">
        <v>135</v>
      </c>
      <c r="C15" s="226">
        <v>0</v>
      </c>
      <c r="D15" s="226">
        <v>0</v>
      </c>
      <c r="E15" s="226">
        <v>0</v>
      </c>
      <c r="F15" s="226">
        <v>14</v>
      </c>
      <c r="G15" s="226">
        <v>3</v>
      </c>
      <c r="H15" s="226">
        <v>5</v>
      </c>
      <c r="I15" s="226">
        <v>0</v>
      </c>
      <c r="J15" s="226">
        <v>0</v>
      </c>
      <c r="K15" s="226">
        <v>0</v>
      </c>
      <c r="L15" s="226">
        <v>0</v>
      </c>
      <c r="M15" s="226">
        <v>0</v>
      </c>
      <c r="N15" s="226">
        <v>0</v>
      </c>
      <c r="O15" s="230">
        <v>0</v>
      </c>
      <c r="P15" s="226">
        <v>0</v>
      </c>
      <c r="Q15" s="227">
        <v>0</v>
      </c>
    </row>
    <row r="16" spans="1:19" s="15" customFormat="1" ht="25.5">
      <c r="A16" s="246">
        <v>12</v>
      </c>
      <c r="B16" s="229" t="s">
        <v>209</v>
      </c>
      <c r="C16" s="226">
        <v>356</v>
      </c>
      <c r="D16" s="226">
        <v>43</v>
      </c>
      <c r="E16" s="226">
        <v>38</v>
      </c>
      <c r="F16" s="231">
        <v>80</v>
      </c>
      <c r="G16" s="226">
        <v>11</v>
      </c>
      <c r="H16" s="226">
        <v>22</v>
      </c>
      <c r="I16" s="226">
        <v>0</v>
      </c>
      <c r="J16" s="226">
        <v>0</v>
      </c>
      <c r="K16" s="226">
        <v>0</v>
      </c>
      <c r="L16" s="226">
        <v>0</v>
      </c>
      <c r="M16" s="226">
        <v>0</v>
      </c>
      <c r="N16" s="226">
        <v>0</v>
      </c>
      <c r="O16" s="230">
        <v>0</v>
      </c>
      <c r="P16" s="230">
        <v>0</v>
      </c>
      <c r="Q16" s="230">
        <v>0</v>
      </c>
    </row>
    <row r="17" spans="1:17" s="15" customFormat="1" ht="25.5">
      <c r="A17" s="246">
        <v>13</v>
      </c>
      <c r="B17" s="229" t="s">
        <v>212</v>
      </c>
      <c r="C17" s="226">
        <v>123</v>
      </c>
      <c r="D17" s="226">
        <v>34</v>
      </c>
      <c r="E17" s="226">
        <v>39</v>
      </c>
      <c r="F17" s="231">
        <v>48</v>
      </c>
      <c r="G17" s="226">
        <v>8</v>
      </c>
      <c r="H17" s="226">
        <v>16</v>
      </c>
      <c r="I17" s="226">
        <v>8</v>
      </c>
      <c r="J17" s="226">
        <v>0</v>
      </c>
      <c r="K17" s="226">
        <v>0</v>
      </c>
      <c r="L17" s="226">
        <v>0</v>
      </c>
      <c r="M17" s="226">
        <v>0</v>
      </c>
      <c r="N17" s="226">
        <v>0</v>
      </c>
      <c r="O17" s="230">
        <v>0</v>
      </c>
      <c r="P17" s="226">
        <v>0</v>
      </c>
      <c r="Q17" s="226">
        <v>0</v>
      </c>
    </row>
    <row r="18" spans="1:17" s="15" customFormat="1" ht="25.5">
      <c r="A18" s="246">
        <v>14</v>
      </c>
      <c r="B18" s="229" t="s">
        <v>136</v>
      </c>
      <c r="C18" s="226">
        <v>347</v>
      </c>
      <c r="D18" s="226">
        <v>67</v>
      </c>
      <c r="E18" s="226">
        <v>87</v>
      </c>
      <c r="F18" s="231">
        <v>90</v>
      </c>
      <c r="G18" s="231">
        <v>25</v>
      </c>
      <c r="H18" s="231">
        <v>34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2">
        <v>0</v>
      </c>
      <c r="P18" s="233">
        <v>0</v>
      </c>
      <c r="Q18" s="234">
        <v>0</v>
      </c>
    </row>
    <row r="19" spans="1:17" s="15" customFormat="1" ht="38.25">
      <c r="A19" s="246">
        <v>15</v>
      </c>
      <c r="B19" s="169" t="s">
        <v>137</v>
      </c>
      <c r="C19" s="172">
        <v>0</v>
      </c>
      <c r="D19" s="172">
        <v>0</v>
      </c>
      <c r="E19" s="172">
        <v>0</v>
      </c>
      <c r="F19" s="172">
        <v>2</v>
      </c>
      <c r="G19" s="172">
        <v>0</v>
      </c>
      <c r="H19" s="172">
        <v>2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235">
        <v>0</v>
      </c>
      <c r="P19" s="175">
        <v>0</v>
      </c>
      <c r="Q19" s="176">
        <v>0</v>
      </c>
    </row>
    <row r="20" spans="1:17">
      <c r="A20" s="246">
        <v>16</v>
      </c>
      <c r="B20" s="169" t="s">
        <v>138</v>
      </c>
      <c r="C20" s="172">
        <v>0</v>
      </c>
      <c r="D20" s="172">
        <v>0</v>
      </c>
      <c r="E20" s="172">
        <v>0</v>
      </c>
      <c r="F20" s="172">
        <v>7</v>
      </c>
      <c r="G20" s="172">
        <v>2</v>
      </c>
      <c r="H20" s="172">
        <v>1</v>
      </c>
      <c r="I20" s="172">
        <v>2</v>
      </c>
      <c r="J20" s="172">
        <v>0</v>
      </c>
      <c r="K20" s="172">
        <v>2</v>
      </c>
      <c r="L20" s="172">
        <v>0</v>
      </c>
      <c r="M20" s="172">
        <v>0</v>
      </c>
      <c r="N20" s="172">
        <v>0</v>
      </c>
      <c r="O20" s="235">
        <v>0</v>
      </c>
      <c r="P20" s="175">
        <v>0</v>
      </c>
      <c r="Q20" s="176">
        <v>0</v>
      </c>
    </row>
    <row r="21" spans="1:17" ht="38.25">
      <c r="A21" s="246">
        <v>17</v>
      </c>
      <c r="B21" s="169" t="s">
        <v>139</v>
      </c>
      <c r="C21" s="172">
        <v>17</v>
      </c>
      <c r="D21" s="172">
        <v>6</v>
      </c>
      <c r="E21" s="172">
        <v>3</v>
      </c>
      <c r="F21" s="172">
        <v>6</v>
      </c>
      <c r="G21" s="172">
        <v>0</v>
      </c>
      <c r="H21" s="172">
        <v>6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72">
        <v>0</v>
      </c>
      <c r="O21" s="171">
        <v>0</v>
      </c>
      <c r="P21" s="172">
        <v>0</v>
      </c>
      <c r="Q21" s="174">
        <v>0</v>
      </c>
    </row>
    <row r="22" spans="1:17" ht="25.5">
      <c r="A22" s="246">
        <v>18</v>
      </c>
      <c r="B22" s="169" t="s">
        <v>140</v>
      </c>
      <c r="C22" s="172">
        <v>0</v>
      </c>
      <c r="D22" s="172">
        <v>0</v>
      </c>
      <c r="E22" s="172">
        <v>0</v>
      </c>
      <c r="F22" s="172">
        <v>6</v>
      </c>
      <c r="G22" s="172">
        <v>1</v>
      </c>
      <c r="H22" s="172">
        <v>4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1">
        <v>0</v>
      </c>
      <c r="P22" s="172">
        <v>0</v>
      </c>
      <c r="Q22" s="174">
        <v>0</v>
      </c>
    </row>
    <row r="23" spans="1:17" ht="25.5">
      <c r="A23" s="246">
        <v>19</v>
      </c>
      <c r="B23" s="169" t="s">
        <v>141</v>
      </c>
      <c r="C23" s="172">
        <v>0</v>
      </c>
      <c r="D23" s="172">
        <v>0</v>
      </c>
      <c r="E23" s="172">
        <v>0</v>
      </c>
      <c r="F23" s="172">
        <v>21</v>
      </c>
      <c r="G23" s="172">
        <v>21</v>
      </c>
      <c r="H23" s="172">
        <v>0</v>
      </c>
      <c r="I23" s="172">
        <v>21</v>
      </c>
      <c r="J23" s="172">
        <v>6</v>
      </c>
      <c r="K23" s="172">
        <v>7</v>
      </c>
      <c r="L23" s="172">
        <v>0</v>
      </c>
      <c r="M23" s="172">
        <v>0</v>
      </c>
      <c r="N23" s="172">
        <v>0</v>
      </c>
      <c r="O23" s="171">
        <v>0</v>
      </c>
      <c r="P23" s="172">
        <v>0</v>
      </c>
      <c r="Q23" s="174">
        <v>0</v>
      </c>
    </row>
    <row r="24" spans="1:17" ht="25.5">
      <c r="A24" s="246">
        <v>21</v>
      </c>
      <c r="B24" s="169" t="s">
        <v>142</v>
      </c>
      <c r="C24" s="172">
        <v>0</v>
      </c>
      <c r="D24" s="172">
        <v>0</v>
      </c>
      <c r="E24" s="172">
        <v>0</v>
      </c>
      <c r="F24" s="172">
        <v>12</v>
      </c>
      <c r="G24" s="172">
        <v>6</v>
      </c>
      <c r="H24" s="172">
        <v>4</v>
      </c>
      <c r="I24" s="172">
        <v>12</v>
      </c>
      <c r="J24" s="172">
        <v>6</v>
      </c>
      <c r="K24" s="172">
        <v>4</v>
      </c>
      <c r="L24" s="172">
        <v>4</v>
      </c>
      <c r="M24" s="172">
        <v>4</v>
      </c>
      <c r="N24" s="172">
        <v>0</v>
      </c>
      <c r="O24" s="171">
        <v>0</v>
      </c>
      <c r="P24" s="172">
        <v>0</v>
      </c>
      <c r="Q24" s="174">
        <v>0</v>
      </c>
    </row>
    <row r="25" spans="1:17">
      <c r="A25" s="246">
        <v>22</v>
      </c>
      <c r="B25" s="169" t="s">
        <v>143</v>
      </c>
      <c r="C25" s="172">
        <v>0</v>
      </c>
      <c r="D25" s="172">
        <v>0</v>
      </c>
      <c r="E25" s="172">
        <v>0</v>
      </c>
      <c r="F25" s="172">
        <v>9</v>
      </c>
      <c r="G25" s="172">
        <v>9</v>
      </c>
      <c r="H25" s="172">
        <v>0</v>
      </c>
      <c r="I25" s="172">
        <v>9</v>
      </c>
      <c r="J25" s="172">
        <v>1</v>
      </c>
      <c r="K25" s="172">
        <v>0</v>
      </c>
      <c r="L25" s="172">
        <v>0</v>
      </c>
      <c r="M25" s="172">
        <v>0</v>
      </c>
      <c r="N25" s="172">
        <v>0</v>
      </c>
      <c r="O25" s="171">
        <v>0</v>
      </c>
      <c r="P25" s="172">
        <v>0</v>
      </c>
      <c r="Q25" s="174">
        <v>0</v>
      </c>
    </row>
    <row r="26" spans="1:17" ht="51">
      <c r="A26" s="246">
        <v>23</v>
      </c>
      <c r="B26" s="169" t="s">
        <v>144</v>
      </c>
      <c r="C26" s="172">
        <v>36</v>
      </c>
      <c r="D26" s="172">
        <v>11</v>
      </c>
      <c r="E26" s="172">
        <v>7</v>
      </c>
      <c r="F26" s="172">
        <v>28</v>
      </c>
      <c r="G26" s="172">
        <v>9</v>
      </c>
      <c r="H26" s="172">
        <v>5</v>
      </c>
      <c r="I26" s="172">
        <v>5</v>
      </c>
      <c r="J26" s="172">
        <v>0</v>
      </c>
      <c r="K26" s="172">
        <v>5</v>
      </c>
      <c r="L26" s="172">
        <v>0</v>
      </c>
      <c r="M26" s="172">
        <v>0</v>
      </c>
      <c r="N26" s="172">
        <v>0</v>
      </c>
      <c r="O26" s="171">
        <v>0</v>
      </c>
      <c r="P26" s="172">
        <v>0</v>
      </c>
      <c r="Q26" s="174">
        <v>0</v>
      </c>
    </row>
    <row r="27" spans="1:17" ht="25.5">
      <c r="A27" s="246">
        <v>24</v>
      </c>
      <c r="B27" s="169" t="s">
        <v>145</v>
      </c>
      <c r="C27" s="172">
        <v>31</v>
      </c>
      <c r="D27" s="172">
        <v>7</v>
      </c>
      <c r="E27" s="172">
        <v>4</v>
      </c>
      <c r="F27" s="172">
        <v>6</v>
      </c>
      <c r="G27" s="172">
        <v>6</v>
      </c>
      <c r="H27" s="172">
        <v>0</v>
      </c>
      <c r="I27" s="172">
        <v>6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1">
        <v>0</v>
      </c>
      <c r="P27" s="172">
        <v>0</v>
      </c>
      <c r="Q27" s="174">
        <v>0</v>
      </c>
    </row>
    <row r="28" spans="1:17" ht="25.5">
      <c r="A28" s="246">
        <v>25</v>
      </c>
      <c r="B28" s="169" t="s">
        <v>146</v>
      </c>
      <c r="C28" s="172">
        <v>0</v>
      </c>
      <c r="D28" s="172">
        <v>0</v>
      </c>
      <c r="E28" s="172">
        <v>0</v>
      </c>
      <c r="F28" s="172">
        <v>6</v>
      </c>
      <c r="G28" s="172">
        <v>0</v>
      </c>
      <c r="H28" s="172">
        <v>0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1">
        <v>0</v>
      </c>
      <c r="P28" s="172">
        <v>0</v>
      </c>
      <c r="Q28" s="174">
        <v>0</v>
      </c>
    </row>
    <row r="29" spans="1:17" ht="38.25">
      <c r="A29" s="246">
        <v>26</v>
      </c>
      <c r="B29" s="169" t="s">
        <v>147</v>
      </c>
      <c r="C29" s="217">
        <v>543</v>
      </c>
      <c r="D29" s="217">
        <v>234</v>
      </c>
      <c r="E29" s="217">
        <v>123</v>
      </c>
      <c r="F29" s="217">
        <v>150</v>
      </c>
      <c r="G29" s="217">
        <v>15</v>
      </c>
      <c r="H29" s="217">
        <v>30</v>
      </c>
      <c r="I29" s="217">
        <v>15</v>
      </c>
      <c r="J29" s="217">
        <v>3</v>
      </c>
      <c r="K29" s="217">
        <v>0</v>
      </c>
      <c r="L29" s="217">
        <v>0</v>
      </c>
      <c r="M29" s="217">
        <v>0</v>
      </c>
      <c r="N29" s="217">
        <v>0</v>
      </c>
      <c r="O29" s="216">
        <v>0</v>
      </c>
      <c r="P29" s="217">
        <v>0</v>
      </c>
      <c r="Q29" s="218">
        <v>0</v>
      </c>
    </row>
    <row r="30" spans="1:17">
      <c r="A30" s="246">
        <v>27</v>
      </c>
      <c r="B30" s="169" t="s">
        <v>148</v>
      </c>
      <c r="C30" s="172">
        <v>1529</v>
      </c>
      <c r="D30" s="172">
        <v>345</v>
      </c>
      <c r="E30" s="172">
        <v>217</v>
      </c>
      <c r="F30" s="172">
        <v>387</v>
      </c>
      <c r="G30" s="172">
        <v>52</v>
      </c>
      <c r="H30" s="172">
        <v>31</v>
      </c>
      <c r="I30" s="172">
        <v>52</v>
      </c>
      <c r="J30" s="172">
        <v>1</v>
      </c>
      <c r="K30" s="172">
        <v>1</v>
      </c>
      <c r="L30" s="172">
        <v>0</v>
      </c>
      <c r="M30" s="172">
        <v>0</v>
      </c>
      <c r="N30" s="172">
        <v>0</v>
      </c>
      <c r="O30" s="171">
        <v>0</v>
      </c>
      <c r="P30" s="172">
        <v>0</v>
      </c>
      <c r="Q30" s="174">
        <v>0</v>
      </c>
    </row>
    <row r="31" spans="1:17" ht="25.5">
      <c r="A31" s="246">
        <v>28</v>
      </c>
      <c r="B31" s="169" t="s">
        <v>149</v>
      </c>
      <c r="C31" s="172">
        <v>97</v>
      </c>
      <c r="D31" s="172">
        <v>37</v>
      </c>
      <c r="E31" s="172">
        <v>21</v>
      </c>
      <c r="F31" s="219">
        <v>60</v>
      </c>
      <c r="G31" s="219">
        <v>15</v>
      </c>
      <c r="H31" s="219">
        <v>30</v>
      </c>
      <c r="I31" s="177">
        <v>15</v>
      </c>
      <c r="J31" s="177">
        <v>0</v>
      </c>
      <c r="K31" s="177">
        <v>0</v>
      </c>
      <c r="L31" s="172">
        <v>0</v>
      </c>
      <c r="M31" s="172">
        <v>0</v>
      </c>
      <c r="N31" s="172">
        <v>0</v>
      </c>
      <c r="O31" s="171">
        <v>0</v>
      </c>
      <c r="P31" s="172">
        <v>0</v>
      </c>
      <c r="Q31" s="174">
        <v>0</v>
      </c>
    </row>
    <row r="32" spans="1:17" ht="25.5">
      <c r="A32" s="246">
        <v>29</v>
      </c>
      <c r="B32" s="169" t="s">
        <v>150</v>
      </c>
      <c r="C32" s="172">
        <v>357</v>
      </c>
      <c r="D32" s="172">
        <v>32</v>
      </c>
      <c r="E32" s="172">
        <v>16</v>
      </c>
      <c r="F32" s="177">
        <v>250</v>
      </c>
      <c r="G32" s="177">
        <v>7</v>
      </c>
      <c r="H32" s="177">
        <v>29</v>
      </c>
      <c r="I32" s="177">
        <v>7</v>
      </c>
      <c r="J32" s="177">
        <v>0</v>
      </c>
      <c r="K32" s="177">
        <v>0</v>
      </c>
      <c r="L32" s="172">
        <v>0</v>
      </c>
      <c r="M32" s="172">
        <v>0</v>
      </c>
      <c r="N32" s="172">
        <v>0</v>
      </c>
      <c r="O32" s="171">
        <v>0</v>
      </c>
      <c r="P32" s="172">
        <v>0</v>
      </c>
      <c r="Q32" s="174">
        <v>0</v>
      </c>
    </row>
    <row r="33" spans="1:17" ht="38.25">
      <c r="A33" s="246">
        <v>30</v>
      </c>
      <c r="B33" s="169" t="s">
        <v>151</v>
      </c>
      <c r="C33" s="172">
        <v>157</v>
      </c>
      <c r="D33" s="172">
        <v>42</v>
      </c>
      <c r="E33" s="172">
        <v>37</v>
      </c>
      <c r="F33" s="177">
        <v>42</v>
      </c>
      <c r="G33" s="177">
        <v>10</v>
      </c>
      <c r="H33" s="177">
        <v>22</v>
      </c>
      <c r="I33" s="177">
        <v>10</v>
      </c>
      <c r="J33" s="177">
        <v>1</v>
      </c>
      <c r="K33" s="177">
        <v>1</v>
      </c>
      <c r="L33" s="172">
        <v>0</v>
      </c>
      <c r="M33" s="172">
        <v>0</v>
      </c>
      <c r="N33" s="172">
        <v>0</v>
      </c>
      <c r="O33" s="236">
        <v>0</v>
      </c>
      <c r="P33" s="178">
        <v>0</v>
      </c>
      <c r="Q33" s="179">
        <v>0</v>
      </c>
    </row>
    <row r="34" spans="1:17" ht="25.5">
      <c r="A34" s="246">
        <v>31</v>
      </c>
      <c r="B34" s="2" t="s">
        <v>164</v>
      </c>
      <c r="C34" s="29">
        <v>57</v>
      </c>
      <c r="D34" s="29">
        <v>27</v>
      </c>
      <c r="E34" s="29">
        <v>13</v>
      </c>
      <c r="F34" s="29">
        <v>41</v>
      </c>
      <c r="G34" s="29">
        <v>6</v>
      </c>
      <c r="H34" s="29">
        <v>11</v>
      </c>
      <c r="I34" s="29">
        <v>6</v>
      </c>
      <c r="J34" s="29">
        <v>0</v>
      </c>
      <c r="K34" s="29">
        <v>2</v>
      </c>
      <c r="L34" s="29">
        <v>0</v>
      </c>
      <c r="M34" s="29">
        <v>0</v>
      </c>
      <c r="N34" s="29">
        <v>0</v>
      </c>
      <c r="O34" s="37">
        <v>0</v>
      </c>
      <c r="P34" s="29">
        <v>0</v>
      </c>
      <c r="Q34" s="39">
        <v>0</v>
      </c>
    </row>
    <row r="35" spans="1:17" ht="38.25">
      <c r="A35" s="246">
        <v>32</v>
      </c>
      <c r="B35" s="2" t="s">
        <v>165</v>
      </c>
      <c r="C35" s="29">
        <v>0</v>
      </c>
      <c r="D35" s="29">
        <v>0</v>
      </c>
      <c r="E35" s="29">
        <v>0</v>
      </c>
      <c r="F35" s="29">
        <v>8</v>
      </c>
      <c r="G35" s="29">
        <v>1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7">
        <v>0</v>
      </c>
      <c r="P35" s="29">
        <v>0</v>
      </c>
      <c r="Q35" s="39">
        <v>0</v>
      </c>
    </row>
    <row r="36" spans="1:17">
      <c r="A36" s="246">
        <v>33</v>
      </c>
      <c r="B36" s="2" t="s">
        <v>166</v>
      </c>
      <c r="C36" s="29">
        <v>0</v>
      </c>
      <c r="D36" s="29">
        <v>0</v>
      </c>
      <c r="E36" s="29">
        <v>0</v>
      </c>
      <c r="F36" s="29">
        <v>10</v>
      </c>
      <c r="G36" s="29">
        <v>0</v>
      </c>
      <c r="H36" s="29">
        <v>10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7">
        <v>0</v>
      </c>
      <c r="P36" s="29">
        <v>0</v>
      </c>
      <c r="Q36" s="39">
        <v>0</v>
      </c>
    </row>
    <row r="37" spans="1:17" ht="25.5">
      <c r="A37" s="246">
        <v>34</v>
      </c>
      <c r="B37" s="2" t="s">
        <v>167</v>
      </c>
      <c r="C37" s="29">
        <v>0</v>
      </c>
      <c r="D37" s="29">
        <v>0</v>
      </c>
      <c r="E37" s="29">
        <v>0</v>
      </c>
      <c r="F37" s="29">
        <v>75</v>
      </c>
      <c r="G37" s="29">
        <v>30</v>
      </c>
      <c r="H37" s="29">
        <v>15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37">
        <v>0</v>
      </c>
      <c r="P37" s="29">
        <v>0</v>
      </c>
      <c r="Q37" s="39">
        <v>0</v>
      </c>
    </row>
    <row r="38" spans="1:17" ht="38.25">
      <c r="A38" s="246">
        <v>35</v>
      </c>
      <c r="B38" s="2" t="s">
        <v>168</v>
      </c>
      <c r="C38" s="29">
        <v>0</v>
      </c>
      <c r="D38" s="29">
        <v>0</v>
      </c>
      <c r="E38" s="29">
        <v>0</v>
      </c>
      <c r="F38" s="29">
        <v>11</v>
      </c>
      <c r="G38" s="29">
        <v>4</v>
      </c>
      <c r="H38" s="29">
        <v>5</v>
      </c>
      <c r="I38" s="29">
        <v>4</v>
      </c>
      <c r="J38" s="29">
        <v>1</v>
      </c>
      <c r="K38" s="29">
        <v>1</v>
      </c>
      <c r="L38" s="29">
        <v>0</v>
      </c>
      <c r="M38" s="29">
        <v>0</v>
      </c>
      <c r="N38" s="29">
        <v>0</v>
      </c>
      <c r="O38" s="37">
        <v>0</v>
      </c>
      <c r="P38" s="29">
        <v>0</v>
      </c>
      <c r="Q38" s="39">
        <v>0</v>
      </c>
    </row>
    <row r="39" spans="1:17">
      <c r="A39" s="246">
        <v>36</v>
      </c>
      <c r="B39" s="2" t="s">
        <v>169</v>
      </c>
      <c r="C39" s="29">
        <v>0</v>
      </c>
      <c r="D39" s="29">
        <v>0</v>
      </c>
      <c r="E39" s="29">
        <v>0</v>
      </c>
      <c r="F39" s="29">
        <v>150</v>
      </c>
      <c r="G39" s="29">
        <v>50</v>
      </c>
      <c r="H39" s="29">
        <v>100</v>
      </c>
      <c r="I39" s="29">
        <v>50</v>
      </c>
      <c r="J39" s="29">
        <v>50</v>
      </c>
      <c r="K39" s="29">
        <v>0</v>
      </c>
      <c r="L39" s="29">
        <v>0</v>
      </c>
      <c r="M39" s="29">
        <v>0</v>
      </c>
      <c r="N39" s="29">
        <v>0</v>
      </c>
      <c r="O39" s="37">
        <v>0</v>
      </c>
      <c r="P39" s="29">
        <v>0</v>
      </c>
      <c r="Q39" s="39">
        <v>0</v>
      </c>
    </row>
    <row r="40" spans="1:17" ht="38.25">
      <c r="A40" s="246">
        <v>37</v>
      </c>
      <c r="B40" s="2" t="s">
        <v>170</v>
      </c>
      <c r="C40" s="29">
        <v>23</v>
      </c>
      <c r="D40" s="29">
        <v>10</v>
      </c>
      <c r="E40" s="29">
        <v>5</v>
      </c>
      <c r="F40" s="29">
        <v>10</v>
      </c>
      <c r="G40" s="29">
        <v>10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37">
        <v>0</v>
      </c>
      <c r="P40" s="29">
        <v>0</v>
      </c>
      <c r="Q40" s="39">
        <v>0</v>
      </c>
    </row>
    <row r="41" spans="1:17" ht="51">
      <c r="A41" s="246">
        <v>38</v>
      </c>
      <c r="B41" s="243" t="s">
        <v>171</v>
      </c>
      <c r="C41" s="248">
        <v>15</v>
      </c>
      <c r="D41" s="248">
        <v>3</v>
      </c>
      <c r="E41" s="248">
        <v>4</v>
      </c>
      <c r="F41" s="29">
        <v>3</v>
      </c>
      <c r="G41" s="29">
        <v>3</v>
      </c>
      <c r="H41" s="29">
        <v>0</v>
      </c>
      <c r="I41" s="29">
        <v>3</v>
      </c>
      <c r="J41" s="29">
        <v>0</v>
      </c>
      <c r="K41" s="29">
        <v>1</v>
      </c>
      <c r="L41" s="29">
        <v>0</v>
      </c>
      <c r="M41" s="29">
        <v>0</v>
      </c>
      <c r="N41" s="29">
        <v>0</v>
      </c>
      <c r="O41" s="37">
        <v>0</v>
      </c>
      <c r="P41" s="29">
        <v>0</v>
      </c>
      <c r="Q41" s="39">
        <v>0</v>
      </c>
    </row>
    <row r="42" spans="1:17" ht="25.5">
      <c r="A42" s="246">
        <v>39</v>
      </c>
      <c r="B42" s="243" t="s">
        <v>172</v>
      </c>
      <c r="C42" s="248">
        <v>34</v>
      </c>
      <c r="D42" s="248">
        <v>13</v>
      </c>
      <c r="E42" s="248">
        <v>5</v>
      </c>
      <c r="F42" s="29">
        <v>4</v>
      </c>
      <c r="G42" s="29">
        <v>4</v>
      </c>
      <c r="H42" s="29">
        <v>0</v>
      </c>
      <c r="I42" s="29">
        <v>4</v>
      </c>
      <c r="J42" s="29">
        <v>1</v>
      </c>
      <c r="K42" s="29">
        <v>0</v>
      </c>
      <c r="L42" s="29">
        <v>0</v>
      </c>
      <c r="M42" s="29">
        <v>0</v>
      </c>
      <c r="N42" s="29">
        <v>0</v>
      </c>
      <c r="O42" s="37">
        <v>0</v>
      </c>
      <c r="P42" s="29">
        <v>0</v>
      </c>
      <c r="Q42" s="39">
        <v>0</v>
      </c>
    </row>
    <row r="43" spans="1:17" ht="38.25">
      <c r="A43" s="246">
        <v>40</v>
      </c>
      <c r="B43" s="243" t="s">
        <v>173</v>
      </c>
      <c r="C43" s="248">
        <v>17</v>
      </c>
      <c r="D43" s="248">
        <v>4</v>
      </c>
      <c r="E43" s="248">
        <v>5</v>
      </c>
      <c r="F43" s="29">
        <v>4</v>
      </c>
      <c r="G43" s="29">
        <v>4</v>
      </c>
      <c r="H43" s="29">
        <v>0</v>
      </c>
      <c r="I43" s="29">
        <v>4</v>
      </c>
      <c r="J43" s="29">
        <v>1</v>
      </c>
      <c r="K43" s="29">
        <v>0</v>
      </c>
      <c r="L43" s="29">
        <v>0</v>
      </c>
      <c r="M43" s="29">
        <v>0</v>
      </c>
      <c r="N43" s="29">
        <v>0</v>
      </c>
      <c r="O43" s="37">
        <v>0</v>
      </c>
      <c r="P43" s="29">
        <v>0</v>
      </c>
      <c r="Q43" s="39">
        <v>0</v>
      </c>
    </row>
    <row r="44" spans="1:17" ht="51">
      <c r="A44" s="246">
        <v>41</v>
      </c>
      <c r="B44" s="243" t="s">
        <v>174</v>
      </c>
      <c r="C44" s="248">
        <v>345</v>
      </c>
      <c r="D44" s="248">
        <v>163</v>
      </c>
      <c r="E44" s="248">
        <v>67</v>
      </c>
      <c r="F44" s="29">
        <v>8</v>
      </c>
      <c r="G44" s="29">
        <v>6</v>
      </c>
      <c r="H44" s="29">
        <v>1</v>
      </c>
      <c r="I44" s="29">
        <v>6</v>
      </c>
      <c r="J44" s="29">
        <v>0</v>
      </c>
      <c r="K44" s="29">
        <v>2</v>
      </c>
      <c r="L44" s="29">
        <v>0</v>
      </c>
      <c r="M44" s="29">
        <v>0</v>
      </c>
      <c r="N44" s="29">
        <v>0</v>
      </c>
      <c r="O44" s="37">
        <v>0</v>
      </c>
      <c r="P44" s="29">
        <v>0</v>
      </c>
      <c r="Q44" s="39">
        <v>0</v>
      </c>
    </row>
    <row r="45" spans="1:17" ht="38.25">
      <c r="A45" s="249">
        <v>42</v>
      </c>
      <c r="B45" s="243" t="s">
        <v>175</v>
      </c>
      <c r="C45" s="248">
        <v>143</v>
      </c>
      <c r="D45" s="248">
        <v>0</v>
      </c>
      <c r="E45" s="248">
        <v>0</v>
      </c>
      <c r="F45" s="29">
        <v>3</v>
      </c>
      <c r="G45" s="29">
        <v>3</v>
      </c>
      <c r="H45" s="29">
        <v>0</v>
      </c>
      <c r="I45" s="29">
        <v>3</v>
      </c>
      <c r="J45" s="29">
        <v>0</v>
      </c>
      <c r="K45" s="29">
        <v>1</v>
      </c>
      <c r="L45" s="29">
        <v>0</v>
      </c>
      <c r="M45" s="29">
        <v>1</v>
      </c>
      <c r="N45" s="29">
        <v>0</v>
      </c>
      <c r="O45" s="37">
        <v>0</v>
      </c>
      <c r="P45" s="29">
        <v>0</v>
      </c>
      <c r="Q45" s="39">
        <v>0</v>
      </c>
    </row>
    <row r="46" spans="1:17" ht="51">
      <c r="A46" s="249">
        <v>43</v>
      </c>
      <c r="B46" s="243" t="s">
        <v>176</v>
      </c>
      <c r="C46" s="246">
        <v>0</v>
      </c>
      <c r="D46" s="246">
        <v>0</v>
      </c>
      <c r="E46" s="246">
        <v>0</v>
      </c>
      <c r="F46" s="250">
        <v>0</v>
      </c>
      <c r="G46" s="250">
        <v>0</v>
      </c>
      <c r="H46" s="250">
        <v>0</v>
      </c>
      <c r="I46" s="250">
        <v>5</v>
      </c>
      <c r="J46" s="250">
        <v>0</v>
      </c>
      <c r="K46" s="250">
        <v>3</v>
      </c>
      <c r="L46" s="250">
        <v>0</v>
      </c>
      <c r="M46" s="250">
        <v>0</v>
      </c>
      <c r="N46" s="250">
        <v>0</v>
      </c>
      <c r="O46" s="237">
        <v>0</v>
      </c>
      <c r="P46" s="180">
        <v>0</v>
      </c>
      <c r="Q46" s="181">
        <v>0</v>
      </c>
    </row>
    <row r="47" spans="1:17" ht="51">
      <c r="A47" s="249">
        <v>44</v>
      </c>
      <c r="B47" s="243" t="s">
        <v>177</v>
      </c>
      <c r="C47" s="246">
        <v>0</v>
      </c>
      <c r="D47" s="246">
        <v>0</v>
      </c>
      <c r="E47" s="246">
        <v>0</v>
      </c>
      <c r="F47" s="250">
        <v>5</v>
      </c>
      <c r="G47" s="250">
        <v>4</v>
      </c>
      <c r="H47" s="250">
        <v>1</v>
      </c>
      <c r="I47" s="250">
        <v>5</v>
      </c>
      <c r="J47" s="250">
        <v>0</v>
      </c>
      <c r="K47" s="250">
        <v>2</v>
      </c>
      <c r="L47" s="250">
        <v>0</v>
      </c>
      <c r="M47" s="250">
        <v>0</v>
      </c>
      <c r="N47" s="250">
        <v>0</v>
      </c>
      <c r="O47" s="237">
        <v>0</v>
      </c>
      <c r="P47" s="180">
        <v>0</v>
      </c>
      <c r="Q47" s="181">
        <v>0</v>
      </c>
    </row>
    <row r="48" spans="1:17" ht="38.25">
      <c r="A48" s="249">
        <v>45</v>
      </c>
      <c r="B48" s="244" t="s">
        <v>178</v>
      </c>
      <c r="C48" s="246">
        <v>0</v>
      </c>
      <c r="D48" s="246">
        <v>0</v>
      </c>
      <c r="E48" s="246">
        <v>0</v>
      </c>
      <c r="F48" s="250">
        <v>0</v>
      </c>
      <c r="G48" s="250">
        <v>0</v>
      </c>
      <c r="H48" s="250">
        <v>0</v>
      </c>
      <c r="I48" s="250">
        <v>0</v>
      </c>
      <c r="J48" s="250">
        <v>0</v>
      </c>
      <c r="K48" s="250">
        <v>0</v>
      </c>
      <c r="L48" s="250">
        <v>0</v>
      </c>
      <c r="M48" s="250">
        <v>0</v>
      </c>
      <c r="N48" s="250">
        <v>0</v>
      </c>
      <c r="O48" s="237">
        <v>0</v>
      </c>
      <c r="P48" s="180">
        <v>0</v>
      </c>
      <c r="Q48" s="181">
        <v>0</v>
      </c>
    </row>
    <row r="49" spans="1:17" ht="38.25">
      <c r="A49" s="249">
        <v>46</v>
      </c>
      <c r="B49" s="243" t="s">
        <v>179</v>
      </c>
      <c r="C49" s="246">
        <v>38</v>
      </c>
      <c r="D49" s="246">
        <v>9</v>
      </c>
      <c r="E49" s="246">
        <v>6</v>
      </c>
      <c r="F49" s="250">
        <v>9</v>
      </c>
      <c r="G49" s="250">
        <v>3</v>
      </c>
      <c r="H49" s="250">
        <v>2</v>
      </c>
      <c r="I49" s="250">
        <v>2</v>
      </c>
      <c r="J49" s="250">
        <v>0</v>
      </c>
      <c r="K49" s="250">
        <v>1</v>
      </c>
      <c r="L49" s="250">
        <v>0</v>
      </c>
      <c r="M49" s="250">
        <v>0</v>
      </c>
      <c r="N49" s="250">
        <v>0</v>
      </c>
      <c r="O49" s="238">
        <v>0</v>
      </c>
      <c r="P49" s="182">
        <v>0</v>
      </c>
      <c r="Q49" s="183">
        <v>0</v>
      </c>
    </row>
    <row r="50" spans="1:17" ht="51">
      <c r="A50" s="249">
        <v>47</v>
      </c>
      <c r="B50" s="243" t="s">
        <v>180</v>
      </c>
      <c r="C50" s="246">
        <v>63</v>
      </c>
      <c r="D50" s="246">
        <v>17</v>
      </c>
      <c r="E50" s="246">
        <v>13</v>
      </c>
      <c r="F50" s="251">
        <v>17</v>
      </c>
      <c r="G50" s="251">
        <v>3</v>
      </c>
      <c r="H50" s="246">
        <v>4</v>
      </c>
      <c r="I50" s="251">
        <v>3</v>
      </c>
      <c r="J50" s="246">
        <v>0</v>
      </c>
      <c r="K50" s="251">
        <v>1</v>
      </c>
      <c r="L50" s="246">
        <v>0</v>
      </c>
      <c r="M50" s="246">
        <v>0</v>
      </c>
      <c r="N50" s="246">
        <v>0</v>
      </c>
      <c r="O50" s="239">
        <v>0</v>
      </c>
      <c r="P50" s="170">
        <v>0</v>
      </c>
      <c r="Q50" s="170">
        <v>0</v>
      </c>
    </row>
    <row r="51" spans="1:17" ht="38.25">
      <c r="A51" s="249">
        <v>48</v>
      </c>
      <c r="B51" s="243" t="s">
        <v>181</v>
      </c>
      <c r="C51" s="246">
        <v>725</v>
      </c>
      <c r="D51" s="246">
        <v>36</v>
      </c>
      <c r="E51" s="246">
        <v>27</v>
      </c>
      <c r="F51" s="251">
        <v>3</v>
      </c>
      <c r="G51" s="251">
        <v>3</v>
      </c>
      <c r="H51" s="246">
        <v>0</v>
      </c>
      <c r="I51" s="251">
        <v>3</v>
      </c>
      <c r="J51" s="246">
        <v>0</v>
      </c>
      <c r="K51" s="251">
        <v>2</v>
      </c>
      <c r="L51" s="246">
        <v>0</v>
      </c>
      <c r="M51" s="246">
        <v>0</v>
      </c>
      <c r="N51" s="246">
        <v>0</v>
      </c>
      <c r="O51" s="239">
        <v>0</v>
      </c>
      <c r="P51" s="170">
        <v>0</v>
      </c>
      <c r="Q51" s="170">
        <v>0</v>
      </c>
    </row>
    <row r="52" spans="1:17" ht="25.5">
      <c r="A52" s="249">
        <v>49</v>
      </c>
      <c r="B52" s="243" t="s">
        <v>182</v>
      </c>
      <c r="C52" s="246">
        <v>0</v>
      </c>
      <c r="D52" s="246">
        <v>0</v>
      </c>
      <c r="E52" s="246">
        <v>0</v>
      </c>
      <c r="F52" s="251">
        <v>1</v>
      </c>
      <c r="G52" s="251">
        <v>1</v>
      </c>
      <c r="H52" s="246">
        <v>0</v>
      </c>
      <c r="I52" s="251">
        <v>1</v>
      </c>
      <c r="J52" s="246">
        <v>0</v>
      </c>
      <c r="K52" s="251">
        <v>1</v>
      </c>
      <c r="L52" s="246">
        <v>0</v>
      </c>
      <c r="M52" s="246">
        <v>0</v>
      </c>
      <c r="N52" s="246">
        <v>0</v>
      </c>
      <c r="O52" s="239">
        <v>0</v>
      </c>
      <c r="P52" s="170">
        <v>0</v>
      </c>
      <c r="Q52" s="170">
        <v>0</v>
      </c>
    </row>
    <row r="53" spans="1:17" ht="51">
      <c r="A53" s="249">
        <v>50</v>
      </c>
      <c r="B53" s="244" t="s">
        <v>183</v>
      </c>
      <c r="C53" s="246">
        <v>0</v>
      </c>
      <c r="D53" s="246">
        <v>0</v>
      </c>
      <c r="E53" s="252">
        <v>0</v>
      </c>
      <c r="F53" s="251">
        <v>0</v>
      </c>
      <c r="G53" s="246">
        <v>0</v>
      </c>
      <c r="H53" s="246">
        <v>0</v>
      </c>
      <c r="I53" s="251">
        <v>1</v>
      </c>
      <c r="J53" s="246">
        <v>0</v>
      </c>
      <c r="K53" s="251">
        <v>0</v>
      </c>
      <c r="L53" s="246">
        <v>0</v>
      </c>
      <c r="M53" s="246">
        <v>0</v>
      </c>
      <c r="N53" s="246">
        <v>0</v>
      </c>
      <c r="O53" s="239">
        <v>0</v>
      </c>
      <c r="P53" s="170">
        <v>0</v>
      </c>
      <c r="Q53" s="170">
        <v>0</v>
      </c>
    </row>
    <row r="54" spans="1:17" ht="26.25">
      <c r="A54" s="249">
        <v>51</v>
      </c>
      <c r="B54" s="245" t="s">
        <v>201</v>
      </c>
      <c r="C54" s="246"/>
      <c r="D54" s="246"/>
      <c r="E54" s="246"/>
      <c r="F54" s="246">
        <v>13</v>
      </c>
      <c r="G54" s="246">
        <v>2</v>
      </c>
      <c r="H54" s="246">
        <v>3</v>
      </c>
      <c r="I54" s="246">
        <v>2</v>
      </c>
      <c r="J54" s="246">
        <v>0</v>
      </c>
      <c r="K54" s="246">
        <v>0</v>
      </c>
      <c r="L54" s="246">
        <v>0</v>
      </c>
      <c r="M54" s="246">
        <v>0</v>
      </c>
      <c r="N54" s="246">
        <v>0</v>
      </c>
      <c r="O54" s="240">
        <v>0</v>
      </c>
      <c r="P54" s="186">
        <v>0</v>
      </c>
      <c r="Q54" s="186">
        <v>0</v>
      </c>
    </row>
    <row r="55" spans="1:17">
      <c r="A55" s="249">
        <v>52</v>
      </c>
      <c r="B55" s="247" t="s">
        <v>202</v>
      </c>
      <c r="C55" s="246">
        <v>27</v>
      </c>
      <c r="D55" s="246">
        <v>11</v>
      </c>
      <c r="E55" s="246">
        <v>3</v>
      </c>
      <c r="F55" s="246">
        <v>11</v>
      </c>
      <c r="G55" s="246">
        <v>1</v>
      </c>
      <c r="H55" s="246">
        <v>2</v>
      </c>
      <c r="I55" s="246">
        <v>1</v>
      </c>
      <c r="J55" s="246">
        <v>0</v>
      </c>
      <c r="K55" s="246">
        <v>0</v>
      </c>
      <c r="L55" s="246">
        <v>0</v>
      </c>
      <c r="M55" s="246">
        <v>0</v>
      </c>
      <c r="N55" s="246">
        <v>0</v>
      </c>
      <c r="O55" s="240">
        <v>0</v>
      </c>
      <c r="P55" s="186">
        <v>0</v>
      </c>
      <c r="Q55" s="186">
        <v>0</v>
      </c>
    </row>
    <row r="56" spans="1:17">
      <c r="A56" s="249">
        <v>53</v>
      </c>
      <c r="B56" s="245" t="s">
        <v>203</v>
      </c>
      <c r="C56" s="246">
        <v>80</v>
      </c>
      <c r="D56" s="246">
        <v>15</v>
      </c>
      <c r="E56" s="246">
        <v>25</v>
      </c>
      <c r="F56" s="246">
        <v>15</v>
      </c>
      <c r="G56" s="246">
        <v>15</v>
      </c>
      <c r="H56" s="246">
        <v>0</v>
      </c>
      <c r="I56" s="246">
        <v>15</v>
      </c>
      <c r="J56" s="246">
        <v>0</v>
      </c>
      <c r="K56" s="246">
        <v>15</v>
      </c>
      <c r="L56" s="246">
        <v>0</v>
      </c>
      <c r="M56" s="246">
        <v>0</v>
      </c>
      <c r="N56" s="246">
        <v>0</v>
      </c>
      <c r="O56" s="240">
        <v>0</v>
      </c>
      <c r="P56" s="186">
        <v>0</v>
      </c>
      <c r="Q56" s="186">
        <v>0</v>
      </c>
    </row>
    <row r="57" spans="1:17">
      <c r="A57" s="249">
        <v>54</v>
      </c>
      <c r="B57" s="247" t="s">
        <v>204</v>
      </c>
      <c r="C57" s="246">
        <v>17</v>
      </c>
      <c r="D57" s="246">
        <v>9</v>
      </c>
      <c r="E57" s="246">
        <v>4</v>
      </c>
      <c r="F57" s="246">
        <v>9</v>
      </c>
      <c r="G57" s="246">
        <v>3</v>
      </c>
      <c r="H57" s="246">
        <v>6</v>
      </c>
      <c r="I57" s="246">
        <v>3</v>
      </c>
      <c r="J57" s="246">
        <v>0</v>
      </c>
      <c r="K57" s="246">
        <v>0</v>
      </c>
      <c r="L57" s="246">
        <v>0</v>
      </c>
      <c r="M57" s="246">
        <v>0</v>
      </c>
      <c r="N57" s="246">
        <v>0</v>
      </c>
      <c r="O57" s="240">
        <v>0</v>
      </c>
      <c r="P57" s="186">
        <v>0</v>
      </c>
      <c r="Q57" s="186">
        <v>0</v>
      </c>
    </row>
    <row r="61" spans="1:17">
      <c r="B61" s="214" t="s">
        <v>191</v>
      </c>
      <c r="C61" s="215"/>
      <c r="D61" s="215"/>
      <c r="E61" s="215"/>
      <c r="F61" s="215"/>
      <c r="G61" s="215"/>
      <c r="H61" s="215"/>
      <c r="I61" s="215" t="s">
        <v>200</v>
      </c>
      <c r="J61" s="215"/>
      <c r="K61" s="215"/>
    </row>
    <row r="62" spans="1:17">
      <c r="B62" s="214"/>
      <c r="C62" s="215"/>
      <c r="D62" s="215"/>
      <c r="E62" s="215"/>
      <c r="F62" s="215"/>
      <c r="G62" s="215"/>
      <c r="H62" s="215"/>
      <c r="I62" s="215"/>
      <c r="J62" s="215"/>
      <c r="K62" s="215"/>
    </row>
  </sheetData>
  <mergeCells count="7">
    <mergeCell ref="B2:Q2"/>
    <mergeCell ref="L1:O1"/>
    <mergeCell ref="O3:Q3"/>
    <mergeCell ref="C3:E3"/>
    <mergeCell ref="F3:H3"/>
    <mergeCell ref="I3:K3"/>
    <mergeCell ref="L3:N3"/>
  </mergeCells>
  <hyperlinks>
    <hyperlink ref="B41" r:id="rId1" display="Zerkalo2016"/>
    <hyperlink ref="B42" r:id="rId2" display="http://belecocentr.ru/downfiles/gagauz/OZON2016.doc"/>
    <hyperlink ref="B43" r:id="rId3" display="http://belecocentr.ru/downfiles/gagauz/MMR2016.doc"/>
    <hyperlink ref="B44" r:id="rId4" display="http://belecocentr.ru/downfiles/28112016.zip"/>
    <hyperlink ref="B45" r:id="rId5" display="http://belecocentr.ru/downfiles/15112016/gl.doc"/>
    <hyperlink ref="B46" r:id="rId6" display="http://belecocentr.ru/downfiles/18012017.doc"/>
    <hyperlink ref="B47" r:id="rId7" display="http://belecocentr.ru/downfiles/09012017.doc"/>
    <hyperlink ref="B49" r:id="rId8" display="http://belecocentr.ru/downfiles/15112016/p.doc"/>
    <hyperlink ref="B50" r:id="rId9" display="http://belecocentr.ru/downfiles/15112016/znd.doc"/>
    <hyperlink ref="B51" r:id="rId10" display="http://belecocentr.ru/downfiles/15112016/pnd.doc"/>
    <hyperlink ref="B52" r:id="rId11" display="http://belecocentr.ru/downfiles/15112016/ag.doc"/>
  </hyperlinks>
  <pageMargins left="0.70866141732283472" right="0.70866141732283472" top="0.74803149606299213" bottom="0.74803149606299213" header="0.31496062992125984" footer="0.31496062992125984"/>
  <pageSetup paperSize="9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N8"/>
  <sheetViews>
    <sheetView tabSelected="1" workbookViewId="0">
      <selection activeCell="F6" sqref="F6"/>
    </sheetView>
  </sheetViews>
  <sheetFormatPr defaultRowHeight="15"/>
  <cols>
    <col min="1" max="1" width="16.7109375" customWidth="1"/>
    <col min="2" max="2" width="15.7109375" customWidth="1"/>
    <col min="3" max="3" width="24.7109375" customWidth="1"/>
    <col min="4" max="4" width="25.85546875" customWidth="1"/>
    <col min="5" max="5" width="21.85546875" customWidth="1"/>
    <col min="6" max="6" width="24.28515625" customWidth="1"/>
  </cols>
  <sheetData>
    <row r="1" spans="1:14" ht="30" customHeight="1">
      <c r="A1" s="287" t="s">
        <v>111</v>
      </c>
      <c r="B1" s="287"/>
      <c r="C1" s="287"/>
      <c r="D1" s="288"/>
      <c r="E1" s="131" t="s">
        <v>110</v>
      </c>
    </row>
    <row r="2" spans="1:14" ht="15.75" thickBot="1">
      <c r="A2" s="286" t="s">
        <v>98</v>
      </c>
      <c r="B2" s="286"/>
      <c r="C2" s="286"/>
      <c r="D2" s="286"/>
      <c r="E2" s="286"/>
      <c r="F2" s="286"/>
      <c r="G2" s="286"/>
      <c r="H2" s="77"/>
      <c r="I2" s="77"/>
      <c r="J2" s="77"/>
      <c r="K2" s="77"/>
      <c r="L2" s="77"/>
      <c r="M2" s="77"/>
      <c r="N2" s="77"/>
    </row>
    <row r="3" spans="1:14" ht="77.25" customHeight="1" thickBot="1">
      <c r="A3" s="73" t="s">
        <v>99</v>
      </c>
      <c r="B3" s="74" t="s">
        <v>100</v>
      </c>
      <c r="C3" s="74" t="s">
        <v>101</v>
      </c>
      <c r="D3" s="75" t="s">
        <v>102</v>
      </c>
      <c r="E3" s="76" t="s">
        <v>108</v>
      </c>
      <c r="F3" s="81" t="s">
        <v>109</v>
      </c>
    </row>
    <row r="4" spans="1:14" ht="15.75" thickBot="1">
      <c r="A4" s="162">
        <v>2620</v>
      </c>
      <c r="B4" s="78" t="s">
        <v>103</v>
      </c>
      <c r="C4" s="153">
        <v>2431</v>
      </c>
      <c r="D4" s="154">
        <v>0</v>
      </c>
      <c r="E4" s="155">
        <v>2431</v>
      </c>
      <c r="F4" s="82">
        <f>E4/A4</f>
        <v>0.92786259541984728</v>
      </c>
    </row>
    <row r="5" spans="1:14" ht="15.75" customHeight="1">
      <c r="A5" s="18"/>
      <c r="B5" s="79" t="s">
        <v>104</v>
      </c>
      <c r="C5" s="156">
        <v>1732</v>
      </c>
      <c r="D5" s="157">
        <v>0</v>
      </c>
      <c r="E5" s="158">
        <v>1732</v>
      </c>
      <c r="F5" s="83">
        <f>E5/A4</f>
        <v>0.6610687022900763</v>
      </c>
    </row>
    <row r="6" spans="1:14">
      <c r="A6" s="18"/>
      <c r="B6" s="79" t="s">
        <v>105</v>
      </c>
      <c r="C6" s="224">
        <v>926</v>
      </c>
      <c r="D6" s="157">
        <v>0</v>
      </c>
      <c r="E6" s="156">
        <v>997</v>
      </c>
      <c r="F6" s="83" t="e">
        <f>#REF!/A4</f>
        <v>#REF!</v>
      </c>
    </row>
    <row r="7" spans="1:14">
      <c r="A7" s="18"/>
      <c r="B7" s="79" t="s">
        <v>106</v>
      </c>
      <c r="C7" s="156">
        <v>0</v>
      </c>
      <c r="D7" s="157">
        <v>323</v>
      </c>
      <c r="E7" s="157">
        <v>323</v>
      </c>
      <c r="F7" s="83" t="e">
        <f>#REF!/A4</f>
        <v>#REF!</v>
      </c>
    </row>
    <row r="8" spans="1:14" ht="16.5" customHeight="1" thickBot="1">
      <c r="A8" s="18"/>
      <c r="B8" s="80" t="s">
        <v>107</v>
      </c>
      <c r="C8" s="159">
        <v>0</v>
      </c>
      <c r="D8" s="160">
        <v>0</v>
      </c>
      <c r="E8" s="161">
        <v>0</v>
      </c>
      <c r="F8" s="84">
        <f>E8/A4</f>
        <v>0</v>
      </c>
    </row>
  </sheetData>
  <sheetProtection password="DB96" sheet="1" objects="1" scenarios="1" formatCells="0" formatColumns="0" formatRows="0" insertColumns="0" insertRows="0" deleteColumns="0" deleteRows="0"/>
  <mergeCells count="2">
    <mergeCell ref="A2:G2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O34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H24" sqref="H24"/>
    </sheetView>
  </sheetViews>
  <sheetFormatPr defaultRowHeight="14.25" customHeight="1"/>
  <cols>
    <col min="1" max="1" width="21" style="12" customWidth="1"/>
    <col min="2" max="2" width="12.140625" style="12" customWidth="1"/>
    <col min="3" max="3" width="10.28515625" customWidth="1"/>
    <col min="4" max="4" width="11" customWidth="1"/>
    <col min="5" max="5" width="6.42578125" customWidth="1"/>
    <col min="6" max="6" width="6" customWidth="1"/>
    <col min="7" max="7" width="5.7109375" customWidth="1"/>
    <col min="8" max="8" width="10.85546875" customWidth="1"/>
    <col min="9" max="9" width="11.5703125" customWidth="1"/>
    <col min="10" max="10" width="6.42578125" customWidth="1"/>
    <col min="11" max="11" width="5.28515625" customWidth="1"/>
    <col min="12" max="12" width="5.42578125" customWidth="1"/>
  </cols>
  <sheetData>
    <row r="1" spans="1:15" ht="14.25" customHeight="1">
      <c r="E1" s="255" t="s">
        <v>113</v>
      </c>
      <c r="F1" s="255"/>
      <c r="G1" s="255"/>
    </row>
    <row r="2" spans="1:15" ht="14.25" customHeight="1">
      <c r="A2" s="33" t="s">
        <v>50</v>
      </c>
      <c r="B2" s="33"/>
      <c r="C2" s="33"/>
      <c r="D2" s="33"/>
      <c r="E2" s="33"/>
      <c r="F2" s="33"/>
      <c r="G2" s="33"/>
      <c r="H2" s="22"/>
      <c r="I2" s="22"/>
      <c r="J2" s="22"/>
      <c r="K2" s="22"/>
      <c r="L2" s="22"/>
      <c r="M2" s="22"/>
      <c r="N2" s="10"/>
      <c r="O2" s="10"/>
    </row>
    <row r="3" spans="1:15" ht="14.25" customHeight="1">
      <c r="A3" s="33" t="s">
        <v>51</v>
      </c>
      <c r="B3" s="33"/>
      <c r="C3" s="33"/>
      <c r="D3" s="33"/>
      <c r="E3" s="33"/>
      <c r="F3" s="33"/>
      <c r="G3" s="33"/>
      <c r="H3" s="31"/>
      <c r="I3" s="32"/>
      <c r="J3" s="32"/>
      <c r="K3" s="32"/>
      <c r="L3" s="32"/>
      <c r="M3" s="22"/>
    </row>
    <row r="4" spans="1:15" ht="14.25" customHeight="1" thickBot="1">
      <c r="A4" s="289" t="s">
        <v>65</v>
      </c>
      <c r="B4" s="289"/>
      <c r="C4" s="289"/>
      <c r="D4" s="289"/>
      <c r="E4" s="289"/>
      <c r="F4" s="289"/>
      <c r="G4" s="289"/>
      <c r="H4" s="31"/>
      <c r="I4" s="32"/>
      <c r="J4" s="32"/>
      <c r="K4" s="32"/>
      <c r="L4" s="32"/>
      <c r="M4" s="22"/>
    </row>
    <row r="5" spans="1:15" ht="14.25" customHeight="1">
      <c r="A5" s="13"/>
      <c r="B5" s="294" t="s">
        <v>38</v>
      </c>
      <c r="C5" s="295"/>
      <c r="D5" s="296"/>
      <c r="E5" s="290" t="s">
        <v>39</v>
      </c>
      <c r="F5" s="290" t="s">
        <v>40</v>
      </c>
      <c r="G5" s="292" t="s">
        <v>66</v>
      </c>
    </row>
    <row r="6" spans="1:15" s="8" customFormat="1" ht="14.25" customHeight="1" thickBot="1">
      <c r="A6" s="14" t="s">
        <v>67</v>
      </c>
      <c r="B6" s="11" t="s">
        <v>64</v>
      </c>
      <c r="C6" s="11" t="s">
        <v>52</v>
      </c>
      <c r="D6" s="11" t="s">
        <v>53</v>
      </c>
      <c r="E6" s="291"/>
      <c r="F6" s="291"/>
      <c r="G6" s="293"/>
      <c r="H6" s="9"/>
      <c r="I6" s="9"/>
      <c r="J6" s="9"/>
    </row>
    <row r="7" spans="1:15" ht="14.25" customHeight="1">
      <c r="A7" s="126" t="s">
        <v>48</v>
      </c>
      <c r="B7" s="2">
        <v>0</v>
      </c>
      <c r="C7" s="29">
        <v>0</v>
      </c>
      <c r="D7" s="29">
        <v>0</v>
      </c>
      <c r="E7" s="29">
        <v>10</v>
      </c>
      <c r="F7" s="2">
        <v>0</v>
      </c>
      <c r="G7" s="29">
        <v>0</v>
      </c>
      <c r="H7" s="25"/>
      <c r="I7" s="25"/>
      <c r="J7" s="25"/>
      <c r="K7" s="25"/>
      <c r="L7" s="25"/>
      <c r="N7" s="5"/>
    </row>
    <row r="8" spans="1:15" ht="14.25" customHeight="1">
      <c r="A8" s="126" t="s">
        <v>1</v>
      </c>
      <c r="B8" s="2">
        <v>0</v>
      </c>
      <c r="C8" s="29">
        <v>0</v>
      </c>
      <c r="D8" s="29">
        <v>0</v>
      </c>
      <c r="E8" s="29"/>
      <c r="F8" s="2">
        <v>0</v>
      </c>
      <c r="G8" s="29">
        <v>0</v>
      </c>
      <c r="H8" s="25"/>
      <c r="I8" s="25"/>
      <c r="J8" s="25"/>
      <c r="K8" s="25"/>
      <c r="L8" s="25"/>
      <c r="N8" s="5"/>
    </row>
    <row r="9" spans="1:15" ht="14.25" customHeight="1">
      <c r="A9" s="126" t="s">
        <v>2</v>
      </c>
      <c r="B9" s="2">
        <v>0</v>
      </c>
      <c r="C9" s="29">
        <v>0</v>
      </c>
      <c r="D9" s="29">
        <v>0</v>
      </c>
      <c r="E9" s="29">
        <v>0</v>
      </c>
      <c r="F9" s="2">
        <v>0</v>
      </c>
      <c r="G9" s="29">
        <v>0</v>
      </c>
      <c r="H9" s="25"/>
      <c r="I9" s="25"/>
      <c r="J9" s="25"/>
      <c r="K9" s="25"/>
      <c r="L9" s="25"/>
      <c r="N9" s="5"/>
    </row>
    <row r="10" spans="1:15" ht="14.25" customHeight="1">
      <c r="A10" s="126" t="s">
        <v>3</v>
      </c>
      <c r="B10" s="2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5"/>
      <c r="I10" s="25"/>
      <c r="J10" s="25"/>
      <c r="K10" s="25"/>
      <c r="L10" s="25"/>
      <c r="M10" s="8"/>
      <c r="N10" s="1"/>
    </row>
    <row r="11" spans="1:15" ht="14.25" customHeight="1">
      <c r="A11" s="126" t="s">
        <v>4</v>
      </c>
      <c r="B11" s="2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5"/>
      <c r="I11" s="25"/>
      <c r="J11" s="25"/>
      <c r="K11" s="25"/>
      <c r="L11" s="25"/>
      <c r="M11" s="8"/>
      <c r="N11" s="5"/>
    </row>
    <row r="12" spans="1:15" ht="14.25" customHeight="1">
      <c r="A12" s="126" t="s">
        <v>5</v>
      </c>
      <c r="B12" s="2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5"/>
      <c r="I12" s="25"/>
      <c r="J12" s="25"/>
      <c r="K12" s="25"/>
      <c r="L12" s="25"/>
      <c r="M12" s="8"/>
      <c r="N12" s="1"/>
    </row>
    <row r="13" spans="1:15" ht="14.25" customHeight="1">
      <c r="A13" s="126" t="s">
        <v>6</v>
      </c>
      <c r="B13" s="2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5"/>
      <c r="I13" s="25"/>
      <c r="J13" s="25"/>
      <c r="K13" s="25"/>
      <c r="L13" s="25"/>
      <c r="M13" s="8"/>
      <c r="N13" s="1"/>
    </row>
    <row r="14" spans="1:15" ht="14.25" customHeight="1">
      <c r="A14" s="126" t="s">
        <v>7</v>
      </c>
      <c r="B14" s="2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5"/>
      <c r="I14" s="25"/>
      <c r="J14" s="25"/>
      <c r="K14" s="25"/>
      <c r="L14" s="25"/>
      <c r="M14" s="8"/>
      <c r="N14" s="1"/>
    </row>
    <row r="15" spans="1:15" ht="14.25" customHeight="1">
      <c r="A15" s="126" t="s">
        <v>8</v>
      </c>
      <c r="B15" s="2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5"/>
      <c r="I15" s="25"/>
      <c r="J15" s="25"/>
      <c r="K15" s="25"/>
      <c r="L15" s="25"/>
      <c r="M15" s="8"/>
      <c r="N15" s="1"/>
    </row>
    <row r="16" spans="1:15" ht="14.25" customHeight="1">
      <c r="A16" s="126" t="s">
        <v>9</v>
      </c>
      <c r="B16" s="2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5"/>
      <c r="I16" s="25"/>
      <c r="J16" s="25"/>
      <c r="K16" s="25"/>
      <c r="L16" s="25"/>
      <c r="M16" s="8"/>
      <c r="N16" s="1"/>
    </row>
    <row r="17" spans="1:14" ht="14.25" customHeight="1">
      <c r="A17" s="126" t="s">
        <v>10</v>
      </c>
      <c r="B17" s="2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5"/>
      <c r="I17" s="25"/>
      <c r="J17" s="25"/>
      <c r="K17" s="25"/>
      <c r="L17" s="25"/>
      <c r="M17" s="8"/>
      <c r="N17" s="1"/>
    </row>
    <row r="18" spans="1:14" ht="14.25" customHeight="1">
      <c r="A18" s="126" t="s">
        <v>60</v>
      </c>
      <c r="B18" s="2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5"/>
      <c r="I18" s="25"/>
      <c r="J18" s="25"/>
      <c r="K18" s="25"/>
      <c r="L18" s="25"/>
      <c r="M18" s="8"/>
      <c r="N18" s="5"/>
    </row>
    <row r="19" spans="1:14" ht="14.25" customHeight="1">
      <c r="A19" s="126" t="s">
        <v>11</v>
      </c>
      <c r="B19" s="2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5"/>
      <c r="I19" s="25"/>
      <c r="J19" s="25"/>
      <c r="K19" s="25"/>
      <c r="L19" s="25"/>
      <c r="M19" s="8"/>
      <c r="N19" s="5"/>
    </row>
    <row r="20" spans="1:14" ht="14.25" customHeight="1">
      <c r="A20" s="126" t="s">
        <v>12</v>
      </c>
      <c r="B20" s="2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5"/>
      <c r="I20" s="25"/>
      <c r="J20" s="25"/>
      <c r="K20" s="25"/>
      <c r="L20" s="25"/>
      <c r="M20" s="8"/>
      <c r="N20" s="7"/>
    </row>
    <row r="21" spans="1:14" ht="14.25" customHeight="1">
      <c r="A21" s="126" t="s">
        <v>13</v>
      </c>
      <c r="B21" s="2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5"/>
      <c r="I21" s="25"/>
      <c r="J21" s="25"/>
      <c r="K21" s="25"/>
      <c r="L21" s="25"/>
      <c r="M21" s="8"/>
      <c r="N21" s="6"/>
    </row>
    <row r="22" spans="1:14" ht="14.25" customHeight="1">
      <c r="A22" s="126" t="s">
        <v>14</v>
      </c>
      <c r="B22" s="2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5"/>
      <c r="I22" s="25"/>
      <c r="J22" s="25"/>
      <c r="K22" s="25"/>
      <c r="L22" s="25"/>
      <c r="M22" s="8"/>
      <c r="N22" s="6"/>
    </row>
    <row r="23" spans="1:14" ht="14.25" customHeight="1">
      <c r="A23" s="126" t="s">
        <v>49</v>
      </c>
      <c r="B23" s="2">
        <v>0</v>
      </c>
      <c r="C23" s="29">
        <v>0</v>
      </c>
      <c r="D23" s="29">
        <v>0</v>
      </c>
      <c r="E23" s="29">
        <v>0</v>
      </c>
      <c r="F23" s="29"/>
      <c r="G23" s="29">
        <v>0</v>
      </c>
      <c r="H23" s="25"/>
      <c r="I23" s="25"/>
      <c r="J23" s="25"/>
      <c r="K23" s="25"/>
      <c r="L23" s="25"/>
      <c r="M23" s="8"/>
    </row>
    <row r="24" spans="1:14" ht="14.25" customHeight="1">
      <c r="A24" s="126" t="s">
        <v>15</v>
      </c>
      <c r="B24" s="2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5"/>
      <c r="I24" s="25"/>
      <c r="J24" s="25"/>
      <c r="K24" s="25"/>
      <c r="L24" s="25"/>
      <c r="M24" s="8"/>
    </row>
    <row r="25" spans="1:14" ht="14.25" customHeight="1">
      <c r="A25" s="126" t="s">
        <v>16</v>
      </c>
      <c r="B25" s="2">
        <v>0</v>
      </c>
      <c r="C25" s="29">
        <v>0</v>
      </c>
      <c r="D25" s="29">
        <v>0</v>
      </c>
      <c r="E25" s="29">
        <v>0</v>
      </c>
      <c r="F25" s="44">
        <v>0</v>
      </c>
      <c r="G25" s="29">
        <v>0</v>
      </c>
      <c r="H25" s="25"/>
      <c r="I25" s="25"/>
      <c r="J25" s="25"/>
      <c r="K25" s="25"/>
      <c r="L25" s="25"/>
    </row>
    <row r="26" spans="1:14" ht="14.25" customHeight="1">
      <c r="A26" s="126" t="s">
        <v>17</v>
      </c>
      <c r="B26" s="2">
        <v>0</v>
      </c>
      <c r="C26" s="29">
        <v>0</v>
      </c>
      <c r="D26" s="29">
        <v>0</v>
      </c>
      <c r="E26" s="29">
        <v>0</v>
      </c>
      <c r="F26" s="44">
        <v>0</v>
      </c>
      <c r="G26" s="29">
        <v>0</v>
      </c>
      <c r="H26" s="25"/>
      <c r="I26" s="25"/>
      <c r="J26" s="25"/>
      <c r="K26" s="25"/>
      <c r="L26" s="25"/>
    </row>
    <row r="27" spans="1:14" ht="14.25" customHeight="1">
      <c r="A27" s="126" t="s">
        <v>18</v>
      </c>
      <c r="B27" s="2">
        <v>0</v>
      </c>
      <c r="C27" s="29">
        <v>0</v>
      </c>
      <c r="D27" s="29">
        <v>0</v>
      </c>
      <c r="E27" s="29">
        <v>0</v>
      </c>
      <c r="F27" s="44">
        <v>0</v>
      </c>
      <c r="G27" s="29">
        <v>0</v>
      </c>
      <c r="H27" s="25"/>
      <c r="I27" s="25"/>
      <c r="J27" s="25"/>
      <c r="K27" s="25"/>
      <c r="L27" s="25"/>
    </row>
    <row r="28" spans="1:14" ht="14.25" customHeight="1">
      <c r="A28" s="126" t="s">
        <v>61</v>
      </c>
      <c r="B28" s="2">
        <v>0</v>
      </c>
      <c r="C28" s="29">
        <v>0</v>
      </c>
      <c r="D28" s="29">
        <v>0</v>
      </c>
      <c r="E28" s="29">
        <v>0</v>
      </c>
      <c r="F28" s="44">
        <v>0</v>
      </c>
      <c r="G28" s="29">
        <v>0</v>
      </c>
      <c r="H28" s="25"/>
      <c r="I28" s="25"/>
      <c r="J28" s="25"/>
      <c r="K28" s="25"/>
      <c r="L28" s="25"/>
    </row>
    <row r="29" spans="1:14" ht="14.25" customHeight="1">
      <c r="A29" s="126" t="s">
        <v>62</v>
      </c>
      <c r="B29" s="2">
        <v>0</v>
      </c>
      <c r="C29" s="29">
        <v>0</v>
      </c>
      <c r="D29" s="29">
        <v>0</v>
      </c>
      <c r="E29" s="29">
        <v>0</v>
      </c>
      <c r="F29" s="44">
        <v>0</v>
      </c>
      <c r="G29" s="29">
        <v>0</v>
      </c>
      <c r="H29" s="25"/>
      <c r="I29" s="25"/>
      <c r="J29" s="25"/>
      <c r="K29" s="25"/>
      <c r="L29" s="25"/>
    </row>
    <row r="30" spans="1:14" ht="30" customHeight="1" thickBot="1">
      <c r="A30" s="144" t="s">
        <v>19</v>
      </c>
      <c r="B30" s="2">
        <v>0</v>
      </c>
      <c r="C30" s="29">
        <v>0</v>
      </c>
      <c r="D30" s="29">
        <v>0</v>
      </c>
      <c r="E30" s="29">
        <v>0</v>
      </c>
      <c r="F30" s="44">
        <v>0</v>
      </c>
      <c r="G30" s="29">
        <v>0</v>
      </c>
      <c r="H30" s="25"/>
      <c r="I30" s="25"/>
      <c r="J30" s="25"/>
      <c r="K30" s="25"/>
      <c r="L30" s="25"/>
    </row>
    <row r="33" spans="1:5" ht="14.25" customHeight="1">
      <c r="A33" s="214" t="s">
        <v>191</v>
      </c>
      <c r="B33" s="214"/>
      <c r="C33" s="215"/>
      <c r="D33" s="215" t="s">
        <v>205</v>
      </c>
      <c r="E33" s="215"/>
    </row>
    <row r="34" spans="1:5" ht="14.25" customHeight="1">
      <c r="A34" s="214"/>
      <c r="B34" s="214"/>
      <c r="C34" s="215"/>
      <c r="D34" s="215"/>
      <c r="E34" s="215"/>
    </row>
  </sheetData>
  <sheetProtection formatCells="0"/>
  <mergeCells count="6">
    <mergeCell ref="E1:G1"/>
    <mergeCell ref="A4:G4"/>
    <mergeCell ref="E5:E6"/>
    <mergeCell ref="F5:F6"/>
    <mergeCell ref="G5:G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G11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sqref="A1:F11"/>
    </sheetView>
  </sheetViews>
  <sheetFormatPr defaultRowHeight="15"/>
  <cols>
    <col min="1" max="1" width="18.42578125" style="12" customWidth="1"/>
    <col min="3" max="3" width="10.85546875" customWidth="1"/>
    <col min="5" max="5" width="10.140625" customWidth="1"/>
  </cols>
  <sheetData>
    <row r="1" spans="1:7" ht="17.25" customHeight="1">
      <c r="D1" s="255" t="s">
        <v>115</v>
      </c>
      <c r="E1" s="255"/>
    </row>
    <row r="2" spans="1:7">
      <c r="A2" s="286" t="s">
        <v>56</v>
      </c>
      <c r="B2" s="280"/>
      <c r="C2" s="280"/>
      <c r="D2" s="280"/>
      <c r="E2" s="280"/>
    </row>
    <row r="3" spans="1:7" ht="15.75" thickBot="1">
      <c r="A3" s="286" t="s">
        <v>57</v>
      </c>
      <c r="B3" s="280"/>
      <c r="C3" s="280"/>
      <c r="D3" s="280"/>
      <c r="E3" s="280"/>
    </row>
    <row r="4" spans="1:7" ht="38.25" customHeight="1" thickBot="1">
      <c r="A4" s="145"/>
      <c r="B4" s="297" t="s">
        <v>28</v>
      </c>
      <c r="C4" s="298"/>
      <c r="D4" s="299" t="s">
        <v>27</v>
      </c>
      <c r="E4" s="300"/>
    </row>
    <row r="5" spans="1:7" ht="45.75" customHeight="1" thickBot="1">
      <c r="A5" s="148" t="s">
        <v>68</v>
      </c>
      <c r="B5" s="149" t="s">
        <v>34</v>
      </c>
      <c r="C5" s="149" t="s">
        <v>26</v>
      </c>
      <c r="D5" s="149" t="s">
        <v>54</v>
      </c>
      <c r="E5" s="150" t="s">
        <v>26</v>
      </c>
    </row>
    <row r="6" spans="1:7" ht="25.5">
      <c r="A6" s="134" t="s">
        <v>30</v>
      </c>
      <c r="B6" s="146">
        <v>10</v>
      </c>
      <c r="C6" s="146">
        <v>153</v>
      </c>
      <c r="D6" s="146">
        <v>0</v>
      </c>
      <c r="E6" s="147">
        <v>0</v>
      </c>
      <c r="G6" s="5"/>
    </row>
    <row r="7" spans="1:7" ht="25.5">
      <c r="A7" s="132" t="s">
        <v>32</v>
      </c>
      <c r="B7" s="29">
        <v>6</v>
      </c>
      <c r="C7" s="29">
        <v>75</v>
      </c>
      <c r="D7" s="29">
        <v>0</v>
      </c>
      <c r="E7" s="39">
        <v>0</v>
      </c>
      <c r="G7" s="5"/>
    </row>
    <row r="8" spans="1:7" ht="39" thickBot="1">
      <c r="A8" s="133" t="s">
        <v>55</v>
      </c>
      <c r="B8" s="41">
        <v>1</v>
      </c>
      <c r="C8" s="41">
        <v>12</v>
      </c>
      <c r="D8" s="41">
        <v>0</v>
      </c>
      <c r="E8" s="58">
        <v>0</v>
      </c>
      <c r="G8" s="5"/>
    </row>
    <row r="11" spans="1:7">
      <c r="A11" s="214" t="s">
        <v>199</v>
      </c>
      <c r="B11" s="215"/>
      <c r="C11" s="215"/>
      <c r="D11" s="215"/>
      <c r="E11" s="215" t="s">
        <v>192</v>
      </c>
      <c r="F11" s="215"/>
    </row>
  </sheetData>
  <sheetProtection formatCells="0"/>
  <mergeCells count="5">
    <mergeCell ref="D1:E1"/>
    <mergeCell ref="A3:E3"/>
    <mergeCell ref="A2:E2"/>
    <mergeCell ref="B4:C4"/>
    <mergeCell ref="D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X12"/>
  <sheetViews>
    <sheetView workbookViewId="0">
      <selection activeCell="B6" sqref="B6"/>
    </sheetView>
  </sheetViews>
  <sheetFormatPr defaultRowHeight="15"/>
  <cols>
    <col min="1" max="1" width="4" customWidth="1"/>
    <col min="2" max="2" width="20.7109375" customWidth="1"/>
    <col min="3" max="3" width="20.28515625" customWidth="1"/>
    <col min="4" max="4" width="11.28515625" customWidth="1"/>
    <col min="5" max="6" width="24" customWidth="1"/>
    <col min="7" max="7" width="10.42578125" customWidth="1"/>
  </cols>
  <sheetData>
    <row r="1" spans="1:50" ht="15.75" thickBot="1">
      <c r="F1" s="101" t="s">
        <v>114</v>
      </c>
    </row>
    <row r="2" spans="1:50" ht="21.75" customHeight="1">
      <c r="A2" s="301" t="s">
        <v>72</v>
      </c>
      <c r="B2" s="302"/>
      <c r="C2" s="302"/>
      <c r="D2" s="302"/>
      <c r="E2" s="302"/>
      <c r="F2" s="302"/>
      <c r="G2" s="303"/>
      <c r="H2" s="100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34"/>
      <c r="AN2" s="27"/>
      <c r="AO2" s="27"/>
      <c r="AP2" s="27"/>
      <c r="AQ2" s="27"/>
      <c r="AR2" s="18"/>
      <c r="AS2" s="18"/>
      <c r="AT2" s="18"/>
      <c r="AU2" s="18"/>
      <c r="AV2" s="18"/>
      <c r="AW2" s="18"/>
      <c r="AX2" s="18"/>
    </row>
    <row r="3" spans="1:50" ht="99.75" customHeight="1" thickBot="1">
      <c r="A3" s="152" t="s">
        <v>0</v>
      </c>
      <c r="B3" s="151" t="s">
        <v>126</v>
      </c>
      <c r="C3" s="197" t="s">
        <v>125</v>
      </c>
      <c r="D3" s="189" t="s">
        <v>73</v>
      </c>
      <c r="E3" s="190" t="s">
        <v>127</v>
      </c>
      <c r="F3" s="191" t="s">
        <v>129</v>
      </c>
      <c r="G3" s="189" t="s">
        <v>73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6"/>
    </row>
    <row r="4" spans="1:50" ht="89.25">
      <c r="A4" s="173" t="s">
        <v>29</v>
      </c>
      <c r="B4" s="188" t="s">
        <v>185</v>
      </c>
      <c r="C4" s="52">
        <v>44</v>
      </c>
      <c r="D4" s="52">
        <v>245400</v>
      </c>
      <c r="E4" s="2" t="s">
        <v>189</v>
      </c>
      <c r="F4" s="44">
        <v>4</v>
      </c>
      <c r="G4" s="44">
        <v>4500</v>
      </c>
      <c r="H4" s="51"/>
      <c r="I4" s="51"/>
      <c r="J4" s="51"/>
      <c r="K4" s="51"/>
      <c r="L4" s="51"/>
      <c r="M4" s="51"/>
      <c r="N4" s="51"/>
      <c r="O4" s="50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0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0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</row>
    <row r="5" spans="1:50" ht="72">
      <c r="A5" s="253" t="s">
        <v>31</v>
      </c>
      <c r="B5" s="187" t="s">
        <v>184</v>
      </c>
      <c r="C5" s="52">
        <v>29</v>
      </c>
      <c r="D5" s="52">
        <v>87000</v>
      </c>
      <c r="E5" s="184" t="s">
        <v>190</v>
      </c>
      <c r="F5" s="195">
        <v>7</v>
      </c>
      <c r="G5" s="196">
        <v>10200</v>
      </c>
      <c r="H5" s="51"/>
      <c r="I5" s="51"/>
      <c r="J5" s="51"/>
      <c r="K5" s="27"/>
      <c r="L5" s="27"/>
      <c r="M5" s="51"/>
      <c r="N5" s="51"/>
      <c r="O5" s="27"/>
      <c r="P5" s="27"/>
      <c r="Q5" s="51"/>
      <c r="R5" s="51"/>
      <c r="S5" s="27"/>
      <c r="T5" s="27"/>
      <c r="U5" s="51"/>
      <c r="V5" s="51"/>
      <c r="W5" s="27"/>
      <c r="X5" s="27"/>
      <c r="Y5" s="51"/>
      <c r="Z5" s="51"/>
      <c r="AA5" s="27"/>
      <c r="AB5" s="27"/>
      <c r="AC5" s="51"/>
      <c r="AD5" s="51"/>
      <c r="AE5" s="27"/>
      <c r="AF5" s="27"/>
      <c r="AG5" s="51"/>
      <c r="AH5" s="51"/>
      <c r="AI5" s="27"/>
      <c r="AJ5" s="27"/>
      <c r="AK5" s="51"/>
      <c r="AL5" s="51"/>
      <c r="AM5" s="27"/>
      <c r="AN5" s="27"/>
      <c r="AO5" s="51"/>
      <c r="AP5" s="51"/>
      <c r="AQ5" s="27"/>
      <c r="AR5" s="27"/>
      <c r="AS5" s="51"/>
      <c r="AT5" s="51"/>
      <c r="AU5" s="27"/>
      <c r="AV5" s="27"/>
      <c r="AW5" s="51"/>
      <c r="AX5" s="51"/>
    </row>
    <row r="6" spans="1:50">
      <c r="A6" s="253" t="s">
        <v>33</v>
      </c>
      <c r="B6" s="132" t="s">
        <v>186</v>
      </c>
      <c r="C6" s="185">
        <v>2</v>
      </c>
      <c r="D6" s="185">
        <v>2000</v>
      </c>
      <c r="E6" s="2"/>
      <c r="F6" s="44"/>
      <c r="G6" s="192"/>
      <c r="H6" s="34"/>
      <c r="I6" s="34"/>
      <c r="J6" s="47"/>
      <c r="K6" s="34"/>
      <c r="L6" s="34"/>
      <c r="M6" s="34"/>
      <c r="N6" s="47"/>
      <c r="O6" s="34"/>
      <c r="P6" s="34"/>
      <c r="Q6" s="34"/>
      <c r="R6" s="47"/>
      <c r="S6" s="34"/>
      <c r="T6" s="34"/>
      <c r="U6" s="34"/>
      <c r="V6" s="47"/>
      <c r="W6" s="34"/>
      <c r="X6" s="34"/>
      <c r="Y6" s="34"/>
      <c r="Z6" s="47"/>
      <c r="AA6" s="34"/>
      <c r="AB6" s="34"/>
      <c r="AC6" s="34"/>
      <c r="AD6" s="47"/>
      <c r="AE6" s="34"/>
      <c r="AF6" s="34"/>
      <c r="AG6" s="34"/>
      <c r="AH6" s="47"/>
      <c r="AI6" s="34"/>
      <c r="AJ6" s="34"/>
      <c r="AK6" s="34"/>
      <c r="AL6" s="47"/>
      <c r="AM6" s="34"/>
      <c r="AN6" s="34"/>
      <c r="AO6" s="34"/>
      <c r="AP6" s="47"/>
      <c r="AQ6" s="34"/>
      <c r="AR6" s="34"/>
      <c r="AS6" s="34"/>
      <c r="AT6" s="47"/>
      <c r="AU6" s="34"/>
      <c r="AV6" s="34"/>
      <c r="AW6" s="34"/>
      <c r="AX6" s="47"/>
    </row>
    <row r="7" spans="1:50" ht="38.25">
      <c r="A7" s="202" t="s">
        <v>76</v>
      </c>
      <c r="B7" s="2" t="s">
        <v>187</v>
      </c>
      <c r="C7" s="52">
        <v>14</v>
      </c>
      <c r="D7" s="52">
        <v>14000</v>
      </c>
      <c r="E7" s="52"/>
      <c r="F7" s="52"/>
      <c r="G7" s="5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</row>
    <row r="8" spans="1:50">
      <c r="B8" s="1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50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51"/>
    </row>
    <row r="10" spans="1:50" ht="25.5">
      <c r="B10" s="198" t="s">
        <v>191</v>
      </c>
      <c r="C10" s="199"/>
      <c r="D10" s="199"/>
      <c r="E10" s="199" t="s">
        <v>192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</row>
    <row r="11" spans="1:50">
      <c r="B11" s="1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</row>
    <row r="12" spans="1:50">
      <c r="B12" s="1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</sheetData>
  <mergeCells count="1">
    <mergeCell ref="A2:G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2060"/>
  </sheetPr>
  <dimension ref="A1:F10"/>
  <sheetViews>
    <sheetView workbookViewId="0">
      <selection activeCell="A5" sqref="A5"/>
    </sheetView>
  </sheetViews>
  <sheetFormatPr defaultRowHeight="15"/>
  <cols>
    <col min="1" max="1" width="6.28515625" style="3" customWidth="1"/>
    <col min="2" max="2" width="15.42578125" style="3" customWidth="1"/>
    <col min="3" max="3" width="19.7109375" style="3" customWidth="1"/>
    <col min="4" max="4" width="13" style="3" customWidth="1"/>
    <col min="5" max="5" width="13.42578125" style="3" customWidth="1"/>
    <col min="6" max="6" width="12.85546875" style="3" customWidth="1"/>
    <col min="7" max="16384" width="9.140625" style="3"/>
  </cols>
  <sheetData>
    <row r="1" spans="1:6" ht="25.5" customHeight="1" thickBot="1">
      <c r="E1" s="307" t="s">
        <v>77</v>
      </c>
      <c r="F1" s="307"/>
    </row>
    <row r="2" spans="1:6" ht="29.25" customHeight="1" thickBot="1">
      <c r="A2" s="304" t="s">
        <v>69</v>
      </c>
      <c r="B2" s="305"/>
      <c r="C2" s="305"/>
      <c r="D2" s="305"/>
      <c r="E2" s="305"/>
      <c r="F2" s="306"/>
    </row>
    <row r="3" spans="1:6" ht="53.25" customHeight="1" thickBot="1">
      <c r="A3" s="136" t="s">
        <v>0</v>
      </c>
      <c r="B3" s="137" t="s">
        <v>35</v>
      </c>
      <c r="C3" s="138" t="s">
        <v>122</v>
      </c>
      <c r="D3" s="138" t="s">
        <v>36</v>
      </c>
      <c r="E3" s="138" t="s">
        <v>70</v>
      </c>
      <c r="F3" s="139" t="s">
        <v>71</v>
      </c>
    </row>
    <row r="4" spans="1:6" ht="45">
      <c r="A4" s="140" t="s">
        <v>29</v>
      </c>
      <c r="B4" s="135" t="s">
        <v>152</v>
      </c>
      <c r="C4" s="135" t="s">
        <v>153</v>
      </c>
      <c r="D4" s="220">
        <v>6</v>
      </c>
      <c r="E4" s="220">
        <v>0</v>
      </c>
      <c r="F4" s="221">
        <v>0</v>
      </c>
    </row>
    <row r="5" spans="1:6" ht="90">
      <c r="A5" s="142" t="s">
        <v>31</v>
      </c>
      <c r="B5" s="4" t="s">
        <v>154</v>
      </c>
      <c r="C5" s="4" t="s">
        <v>155</v>
      </c>
      <c r="D5" s="222">
        <v>4</v>
      </c>
      <c r="E5" s="222">
        <v>0</v>
      </c>
      <c r="F5" s="223">
        <v>0</v>
      </c>
    </row>
    <row r="10" spans="1:6" ht="42.75">
      <c r="B10" s="213" t="s">
        <v>191</v>
      </c>
      <c r="C10" s="213"/>
      <c r="D10" s="213" t="s">
        <v>192</v>
      </c>
    </row>
  </sheetData>
  <mergeCells count="2">
    <mergeCell ref="A2:F2"/>
    <mergeCell ref="E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AY14"/>
  <sheetViews>
    <sheetView workbookViewId="0">
      <selection activeCell="B4" sqref="B4"/>
    </sheetView>
  </sheetViews>
  <sheetFormatPr defaultRowHeight="15"/>
  <cols>
    <col min="1" max="1" width="4.140625" customWidth="1"/>
    <col min="2" max="2" width="62.5703125" customWidth="1"/>
    <col min="3" max="3" width="42.5703125" customWidth="1"/>
  </cols>
  <sheetData>
    <row r="1" spans="1:51" ht="18.75" customHeight="1">
      <c r="A1" s="54"/>
      <c r="B1" s="54"/>
      <c r="C1" s="85" t="s">
        <v>116</v>
      </c>
    </row>
    <row r="2" spans="1:51" ht="15.75" thickBot="1">
      <c r="A2" s="308" t="s">
        <v>74</v>
      </c>
      <c r="B2" s="308"/>
      <c r="C2" s="308"/>
      <c r="D2" s="53"/>
      <c r="E2" s="53"/>
      <c r="F2" s="53"/>
      <c r="G2" s="53"/>
      <c r="H2" s="53"/>
      <c r="I2" s="53"/>
      <c r="J2" s="53"/>
      <c r="K2" s="53"/>
    </row>
    <row r="3" spans="1:51" ht="15.75" thickBot="1">
      <c r="A3" s="86"/>
      <c r="B3" s="87" t="s">
        <v>75</v>
      </c>
      <c r="C3" s="88" t="s">
        <v>97</v>
      </c>
      <c r="D3" s="53"/>
      <c r="E3" s="53"/>
      <c r="F3" s="53"/>
      <c r="G3" s="53"/>
      <c r="H3" s="53"/>
      <c r="I3" s="53"/>
      <c r="J3" s="53"/>
      <c r="K3" s="53"/>
    </row>
    <row r="4" spans="1:51" ht="105">
      <c r="A4" s="205" t="s">
        <v>29</v>
      </c>
      <c r="B4" s="201" t="s">
        <v>156</v>
      </c>
      <c r="C4" s="141" t="s">
        <v>197</v>
      </c>
    </row>
    <row r="5" spans="1:51" ht="45">
      <c r="A5" s="206" t="s">
        <v>31</v>
      </c>
      <c r="B5" s="202" t="s">
        <v>157</v>
      </c>
      <c r="C5" s="143" t="s">
        <v>161</v>
      </c>
    </row>
    <row r="6" spans="1:51" ht="45">
      <c r="A6" s="206" t="s">
        <v>33</v>
      </c>
      <c r="B6" s="202" t="s">
        <v>157</v>
      </c>
      <c r="C6" s="143" t="s">
        <v>196</v>
      </c>
    </row>
    <row r="7" spans="1:51" ht="30">
      <c r="A7" s="206" t="s">
        <v>76</v>
      </c>
      <c r="B7" s="200" t="s">
        <v>158</v>
      </c>
      <c r="C7" s="141" t="s">
        <v>162</v>
      </c>
      <c r="D7" s="17"/>
      <c r="E7" s="17"/>
      <c r="F7" s="17"/>
      <c r="G7" s="17"/>
      <c r="H7" s="17"/>
      <c r="I7" s="17"/>
    </row>
    <row r="8" spans="1:51" ht="45">
      <c r="A8" s="206">
        <v>5</v>
      </c>
      <c r="B8" s="203" t="s">
        <v>159</v>
      </c>
      <c r="C8" s="143" t="s">
        <v>193</v>
      </c>
      <c r="D8" s="17"/>
      <c r="E8" s="17"/>
      <c r="F8" s="17"/>
      <c r="G8" s="17"/>
      <c r="H8" s="17"/>
      <c r="I8" s="17"/>
    </row>
    <row r="9" spans="1:51" ht="30">
      <c r="A9" s="206">
        <v>6</v>
      </c>
      <c r="B9" s="203" t="s">
        <v>160</v>
      </c>
      <c r="C9" s="143" t="s">
        <v>163</v>
      </c>
      <c r="D9" s="17"/>
      <c r="E9" s="17"/>
      <c r="F9" s="17"/>
      <c r="G9" s="17"/>
      <c r="H9" s="17"/>
      <c r="I9" s="17"/>
    </row>
    <row r="10" spans="1:51" ht="45">
      <c r="A10" s="207">
        <v>7</v>
      </c>
      <c r="B10" s="204" t="s">
        <v>188</v>
      </c>
      <c r="C10" s="208" t="s">
        <v>194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 ht="30">
      <c r="A11" s="212">
        <v>8</v>
      </c>
      <c r="B11" s="209" t="s">
        <v>195</v>
      </c>
      <c r="C11" s="210" t="s">
        <v>198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3" spans="1:51" ht="15.75">
      <c r="B13" s="211"/>
      <c r="C13" s="211"/>
    </row>
    <row r="14" spans="1:51" ht="15.75">
      <c r="B14" s="211" t="s">
        <v>199</v>
      </c>
      <c r="C14" s="211" t="s">
        <v>192</v>
      </c>
    </row>
  </sheetData>
  <mergeCells count="1">
    <mergeCell ref="A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ВсОШ</vt:lpstr>
      <vt:lpstr>Конкурсы</vt:lpstr>
      <vt:lpstr>Очные конкурсы</vt:lpstr>
      <vt:lpstr>Статистика конкурсы</vt:lpstr>
      <vt:lpstr>УТС</vt:lpstr>
      <vt:lpstr>Науч.общ-ва</vt:lpstr>
      <vt:lpstr>Поддержка</vt:lpstr>
      <vt:lpstr>ВУЗы</vt:lpstr>
      <vt:lpstr>ВУЗы2</vt:lpstr>
    </vt:vector>
  </TitlesOfParts>
  <Company>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2017-07-06T12:04:36Z</cp:lastPrinted>
  <dcterms:created xsi:type="dcterms:W3CDTF">2016-05-25T13:10:21Z</dcterms:created>
  <dcterms:modified xsi:type="dcterms:W3CDTF">2017-07-06T12:05:23Z</dcterms:modified>
</cp:coreProperties>
</file>